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 Directories\Facility Planning\1. ACCOUNTING\PROJECT APPROVAL FORM\"/>
    </mc:Choice>
  </mc:AlternateContent>
  <bookViews>
    <workbookView xWindow="240" yWindow="60" windowWidth="6675" windowHeight="6720" activeTab="1"/>
  </bookViews>
  <sheets>
    <sheet name="Site" sheetId="1" r:id="rId1"/>
    <sheet name="Site Improvements" sheetId="3" r:id="rId2"/>
    <sheet name="Bldgs (New)" sheetId="4" r:id="rId3"/>
    <sheet name="Bldgs Improvements" sheetId="5" r:id="rId4"/>
  </sheets>
  <definedNames>
    <definedName name="_xlnm.Print_Area" localSheetId="2">'Bldgs (New)'!$A$1:$F$66</definedName>
    <definedName name="_xlnm.Print_Area" localSheetId="3">'Bldgs Improvements'!$A$1:$F$64</definedName>
    <definedName name="_xlnm.Print_Area" localSheetId="0">Site!$A$1:$F$34</definedName>
    <definedName name="_xlnm.Print_Area" localSheetId="1">'Site Improvements'!$A$1:$F$63</definedName>
    <definedName name="_xlnm.Print_Titles" localSheetId="2">'Bldgs (New)'!$1:$2</definedName>
    <definedName name="_xlnm.Print_Titles" localSheetId="3">'Bldgs Improvements'!$1:$2</definedName>
    <definedName name="_xlnm.Print_Titles" localSheetId="0">Site!$1:$2</definedName>
    <definedName name="_xlnm.Print_Titles" localSheetId="1">'Site Improvements'!$1:$2</definedName>
  </definedNames>
  <calcPr calcId="162913"/>
</workbook>
</file>

<file path=xl/calcChain.xml><?xml version="1.0" encoding="utf-8"?>
<calcChain xmlns="http://schemas.openxmlformats.org/spreadsheetml/2006/main">
  <c r="F40" i="5" l="1"/>
  <c r="E40" i="5"/>
  <c r="F42" i="4"/>
  <c r="E42" i="4"/>
  <c r="E39" i="3"/>
  <c r="F39" i="3"/>
  <c r="A39" i="3"/>
  <c r="F39" i="5" l="1"/>
  <c r="E39" i="5"/>
  <c r="F40" i="4"/>
  <c r="E40" i="4"/>
  <c r="E36" i="3"/>
  <c r="E38" i="3"/>
  <c r="E37" i="3"/>
  <c r="F37" i="3"/>
  <c r="F36" i="3"/>
  <c r="C64" i="4" l="1"/>
  <c r="E46" i="5" l="1"/>
  <c r="F46" i="5"/>
  <c r="E47" i="5"/>
  <c r="F47" i="5"/>
  <c r="E48" i="5"/>
  <c r="F48" i="5"/>
  <c r="E49" i="5"/>
  <c r="F49" i="5"/>
  <c r="E50" i="5"/>
  <c r="F50" i="5"/>
  <c r="E51" i="5"/>
  <c r="F51" i="5"/>
  <c r="E48" i="4"/>
  <c r="F48" i="4"/>
  <c r="E49" i="4"/>
  <c r="F49" i="4"/>
  <c r="E50" i="4"/>
  <c r="F50" i="4"/>
  <c r="E51" i="4"/>
  <c r="F51" i="4"/>
  <c r="E52" i="4"/>
  <c r="F52" i="4"/>
  <c r="E53" i="4"/>
  <c r="F53" i="4"/>
  <c r="E45" i="3"/>
  <c r="F45" i="3"/>
  <c r="E46" i="3"/>
  <c r="F46" i="3"/>
  <c r="E47" i="3"/>
  <c r="F47" i="3"/>
  <c r="E48" i="3"/>
  <c r="F48" i="3"/>
  <c r="E49" i="3"/>
  <c r="F49" i="3"/>
  <c r="E50" i="3"/>
  <c r="F50" i="3"/>
  <c r="E13" i="1"/>
  <c r="F13" i="1"/>
  <c r="E14" i="1"/>
  <c r="F14" i="1"/>
  <c r="E15" i="1"/>
  <c r="F15" i="1"/>
  <c r="E16" i="1"/>
  <c r="F16" i="1"/>
  <c r="E17" i="1"/>
  <c r="F17" i="1"/>
  <c r="E18" i="1"/>
  <c r="F18" i="1"/>
  <c r="F22" i="4" l="1"/>
  <c r="E22" i="4"/>
  <c r="F38" i="5"/>
  <c r="E38" i="5"/>
  <c r="E9" i="5" l="1"/>
  <c r="E7" i="5"/>
  <c r="E6" i="5"/>
  <c r="E8" i="4"/>
  <c r="F63" i="5" l="1"/>
  <c r="F62" i="5"/>
  <c r="F60" i="5"/>
  <c r="F59" i="5"/>
  <c r="F58" i="5"/>
  <c r="F57" i="5"/>
  <c r="F56" i="5"/>
  <c r="F55" i="5"/>
  <c r="F54" i="5"/>
  <c r="F53" i="5"/>
  <c r="F52" i="5"/>
  <c r="F45" i="5"/>
  <c r="F44" i="5"/>
  <c r="F43" i="5"/>
  <c r="F42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65" i="4"/>
  <c r="F64" i="4"/>
  <c r="F62" i="4"/>
  <c r="F61" i="4"/>
  <c r="F60" i="4"/>
  <c r="F59" i="4"/>
  <c r="F58" i="4"/>
  <c r="F57" i="4"/>
  <c r="F56" i="4"/>
  <c r="F55" i="4"/>
  <c r="F54" i="4"/>
  <c r="F47" i="4"/>
  <c r="F46" i="4"/>
  <c r="F45" i="4"/>
  <c r="F44" i="4"/>
  <c r="F41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6" i="4"/>
  <c r="F5" i="4"/>
  <c r="F4" i="4"/>
  <c r="F62" i="3"/>
  <c r="F61" i="3"/>
  <c r="F59" i="3"/>
  <c r="F58" i="3"/>
  <c r="F57" i="3"/>
  <c r="F56" i="3"/>
  <c r="F55" i="3"/>
  <c r="F54" i="3"/>
  <c r="F53" i="3"/>
  <c r="F52" i="3"/>
  <c r="F51" i="3"/>
  <c r="F44" i="3"/>
  <c r="F43" i="3"/>
  <c r="F42" i="3"/>
  <c r="F41" i="3"/>
  <c r="F38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8" i="3"/>
  <c r="F7" i="3"/>
  <c r="F6" i="3"/>
  <c r="F5" i="3"/>
  <c r="F4" i="3"/>
  <c r="D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2" i="1"/>
  <c r="F10" i="1"/>
  <c r="F9" i="1"/>
  <c r="F8" i="1"/>
  <c r="F7" i="1"/>
  <c r="F6" i="1"/>
  <c r="F5" i="1"/>
  <c r="F4" i="1"/>
  <c r="F34" i="1" l="1"/>
  <c r="A21" i="3"/>
  <c r="E33" i="1" l="1"/>
  <c r="C32" i="1"/>
  <c r="C34" i="1" s="1"/>
  <c r="E62" i="3"/>
  <c r="C61" i="3"/>
  <c r="E63" i="5"/>
  <c r="C62" i="5"/>
  <c r="E61" i="3" l="1"/>
  <c r="E62" i="5"/>
  <c r="F63" i="3" l="1"/>
  <c r="D63" i="3"/>
  <c r="C63" i="3"/>
  <c r="D66" i="4"/>
  <c r="C66" i="4"/>
  <c r="C64" i="5"/>
  <c r="D64" i="5"/>
  <c r="E37" i="5"/>
  <c r="E35" i="5"/>
  <c r="E36" i="5"/>
  <c r="E41" i="4"/>
  <c r="E4" i="1"/>
  <c r="E6" i="1"/>
  <c r="A5" i="5" l="1"/>
  <c r="A6" i="5" s="1"/>
  <c r="E60" i="5"/>
  <c r="E59" i="5"/>
  <c r="E58" i="5"/>
  <c r="E57" i="5"/>
  <c r="E56" i="5"/>
  <c r="E55" i="5"/>
  <c r="E54" i="5"/>
  <c r="E53" i="5"/>
  <c r="E52" i="5"/>
  <c r="E45" i="5"/>
  <c r="E44" i="5"/>
  <c r="E43" i="5"/>
  <c r="E42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8" i="5"/>
  <c r="E5" i="5"/>
  <c r="E4" i="5"/>
  <c r="E65" i="4"/>
  <c r="E64" i="4"/>
  <c r="E62" i="4"/>
  <c r="E61" i="4"/>
  <c r="E60" i="4"/>
  <c r="E59" i="4"/>
  <c r="E58" i="4"/>
  <c r="E57" i="4"/>
  <c r="E56" i="4"/>
  <c r="E55" i="4"/>
  <c r="E54" i="4"/>
  <c r="E47" i="4"/>
  <c r="E46" i="4"/>
  <c r="E45" i="4"/>
  <c r="E44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A25" i="4"/>
  <c r="A26" i="4" s="1"/>
  <c r="A27" i="4" s="1"/>
  <c r="A28" i="4" s="1"/>
  <c r="A29" i="4" s="1"/>
  <c r="A30" i="4" s="1"/>
  <c r="A31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E24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6" i="4"/>
  <c r="E5" i="4"/>
  <c r="E4" i="4"/>
  <c r="E59" i="3"/>
  <c r="E58" i="3"/>
  <c r="E57" i="3"/>
  <c r="E56" i="3"/>
  <c r="E55" i="3"/>
  <c r="E54" i="3"/>
  <c r="E53" i="3"/>
  <c r="E52" i="3"/>
  <c r="E51" i="3"/>
  <c r="E44" i="3"/>
  <c r="E43" i="3"/>
  <c r="E42" i="3"/>
  <c r="E41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A22" i="3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E20" i="3"/>
  <c r="E19" i="3"/>
  <c r="E18" i="3"/>
  <c r="E17" i="3"/>
  <c r="E16" i="3"/>
  <c r="E15" i="3"/>
  <c r="E14" i="3"/>
  <c r="E13" i="3"/>
  <c r="E12" i="3"/>
  <c r="E11" i="3"/>
  <c r="E10" i="3"/>
  <c r="E8" i="3"/>
  <c r="E7" i="3"/>
  <c r="E6" i="3"/>
  <c r="E5" i="3"/>
  <c r="E4" i="3"/>
  <c r="E10" i="1"/>
  <c r="E9" i="1"/>
  <c r="E63" i="3" l="1"/>
  <c r="F64" i="5"/>
  <c r="E64" i="5"/>
  <c r="F66" i="4"/>
  <c r="E66" i="4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E5" i="1" l="1"/>
  <c r="E7" i="1"/>
  <c r="E8" i="1"/>
  <c r="E12" i="1"/>
  <c r="E20" i="1"/>
  <c r="E21" i="1"/>
  <c r="E22" i="1"/>
  <c r="E23" i="1"/>
  <c r="E24" i="1"/>
  <c r="E25" i="1"/>
  <c r="E26" i="1"/>
  <c r="E27" i="1"/>
  <c r="E28" i="1"/>
  <c r="E29" i="1"/>
  <c r="E30" i="1"/>
  <c r="E34" i="1" l="1"/>
</calcChain>
</file>

<file path=xl/sharedStrings.xml><?xml version="1.0" encoding="utf-8"?>
<sst xmlns="http://schemas.openxmlformats.org/spreadsheetml/2006/main" count="276" uniqueCount="170">
  <si>
    <t>Object</t>
  </si>
  <si>
    <t>Description</t>
  </si>
  <si>
    <t>Buildings - Equipment Lease</t>
  </si>
  <si>
    <t>Sites - Appraisals</t>
  </si>
  <si>
    <t>Buildings - Equipment Rental</t>
  </si>
  <si>
    <t>Sites - Relocation</t>
  </si>
  <si>
    <t>Sites - Escrow Fees</t>
  </si>
  <si>
    <t>Sites - Legal Expenses</t>
  </si>
  <si>
    <t>Buildings - Legal Expenses</t>
  </si>
  <si>
    <t>Buildings - Modular, Lease Purchase</t>
  </si>
  <si>
    <t>SI - Legal Expenses</t>
  </si>
  <si>
    <t>Buildings - Relocation/Moving</t>
  </si>
  <si>
    <t>Buildings - Construction Site Utilities</t>
  </si>
  <si>
    <t>SI - Demolition Costs</t>
  </si>
  <si>
    <t>SI - DSA Fees</t>
  </si>
  <si>
    <t>Buildings - Construction Mgmt</t>
  </si>
  <si>
    <t>Replacement Equipment</t>
  </si>
  <si>
    <t>Buildings - Construction Tests</t>
  </si>
  <si>
    <t>Lease-Purchase - All Other</t>
  </si>
  <si>
    <t>Lease-Purchase - Fed Program</t>
  </si>
  <si>
    <t>Buildings - Demolition Costs</t>
  </si>
  <si>
    <t>Lease-Purchase - Modular Furniture</t>
  </si>
  <si>
    <t>Buildings - DSA Fees</t>
  </si>
  <si>
    <t>Lease-Purchase - Software</t>
  </si>
  <si>
    <t>New Budget</t>
  </si>
  <si>
    <t>NET CHANGE</t>
  </si>
  <si>
    <t xml:space="preserve">Total </t>
  </si>
  <si>
    <t>Furniture &amp; Equipment</t>
  </si>
  <si>
    <t>Project Contingencies</t>
  </si>
  <si>
    <t>SI - Construction Mgmt</t>
  </si>
  <si>
    <t>SI - Equipment Lease</t>
  </si>
  <si>
    <t>SI - Equipment Rental</t>
  </si>
  <si>
    <t>SI - Modular, Lease Purchase</t>
  </si>
  <si>
    <t>SI - Relocation/Moving</t>
  </si>
  <si>
    <r>
      <t xml:space="preserve">SI - </t>
    </r>
    <r>
      <rPr>
        <sz val="9"/>
        <rFont val="Arial"/>
        <family val="2"/>
      </rPr>
      <t>Engineering Costs</t>
    </r>
  </si>
  <si>
    <r>
      <t>Buildings</t>
    </r>
    <r>
      <rPr>
        <sz val="9"/>
        <rFont val="Arial"/>
        <family val="2"/>
      </rPr>
      <t xml:space="preserve"> - Engineering Costs </t>
    </r>
  </si>
  <si>
    <t>SI - Commissioning</t>
  </si>
  <si>
    <t>SI - Hazardous Material</t>
  </si>
  <si>
    <t>SI - Geotechnical &amp; Geohazard</t>
  </si>
  <si>
    <t>SI - SWPPP</t>
  </si>
  <si>
    <t>SI - Cost Estimating</t>
  </si>
  <si>
    <t>SI - OCIP</t>
  </si>
  <si>
    <t>SI - Utility Locating</t>
  </si>
  <si>
    <t>TIP/NOTES - Don't need to print this part, for information only.</t>
  </si>
  <si>
    <r>
      <t xml:space="preserve">SI </t>
    </r>
    <r>
      <rPr>
        <sz val="9"/>
        <rFont val="Arial"/>
        <family val="2"/>
      </rPr>
      <t xml:space="preserve">- Construction Tests </t>
    </r>
  </si>
  <si>
    <t>Sites - Contracted Services</t>
  </si>
  <si>
    <t>Sites - Licenses, Fees &amp; Taxes</t>
  </si>
  <si>
    <t>Note: This should be used for Environmental Services, Hazmat Services, CEQA, Relocation, Demo Contractor, Etc.</t>
  </si>
  <si>
    <t>Note: This should be used for Title, Agency fees, etc.</t>
  </si>
  <si>
    <t>SI - Facility Lease</t>
  </si>
  <si>
    <t>SI - Facility Rental</t>
  </si>
  <si>
    <t>Note: This is not intended to be used for LLB contracts.  Use 6122 for LLB, DBB, or other Contractor services.</t>
  </si>
  <si>
    <t>SI - Land Survey</t>
  </si>
  <si>
    <t>SI - CEQA</t>
  </si>
  <si>
    <t>SI - Environmental</t>
  </si>
  <si>
    <t>SI - Other Contracted Services</t>
  </si>
  <si>
    <t>Note: This excludes DSA Agency Fees.  Use 6128 for all DSA fees.</t>
  </si>
  <si>
    <t>SI - Preconstruction Services</t>
  </si>
  <si>
    <t>SI - DSA Project Inspector</t>
  </si>
  <si>
    <t>This is a Hard Cost.</t>
  </si>
  <si>
    <t>Buildings - Facility Lease</t>
  </si>
  <si>
    <t>Buildings - Facility Rental</t>
  </si>
  <si>
    <t>Bldg Impr - Construction Mgmt</t>
  </si>
  <si>
    <t>Bldg Impr - Demolition Costs</t>
  </si>
  <si>
    <t>Bldg Impr - DSA Fees</t>
  </si>
  <si>
    <t>Bldg Impr - Equipment Lease</t>
  </si>
  <si>
    <t>Bldg Impr - Equipment Rental</t>
  </si>
  <si>
    <t>Bldg Impr - Facility Lease</t>
  </si>
  <si>
    <t>Bldg Impr - Facility Rental</t>
  </si>
  <si>
    <t>Bldg Impr - Legal Expenses</t>
  </si>
  <si>
    <t>Bldg Impr - Modular, Lease Purchase</t>
  </si>
  <si>
    <t>Bldg Impr - Relocation/Moving</t>
  </si>
  <si>
    <t>Bldg Impr - Construction Site Utilities</t>
  </si>
  <si>
    <t>Bldg Impr - Preconstruction Services</t>
  </si>
  <si>
    <t>Bldg Impr - Commissioning</t>
  </si>
  <si>
    <t>Bldg Impr - DSA Project Inspector</t>
  </si>
  <si>
    <t>Bldg Impr - Cost Estimating</t>
  </si>
  <si>
    <t>Bldg Impr - Hazardous Material</t>
  </si>
  <si>
    <t>Bldg Impr - Geotechnical &amp; Geohazard</t>
  </si>
  <si>
    <t>Bldg Impr - OCIP</t>
  </si>
  <si>
    <t>Bldg Impr - SWPPP</t>
  </si>
  <si>
    <t>Bldg Impr - Utility Locating</t>
  </si>
  <si>
    <t>Bldg Impr - Land Survey</t>
  </si>
  <si>
    <t>Bldg Impr - CEQA</t>
  </si>
  <si>
    <t>Bldg Impr - Environmental</t>
  </si>
  <si>
    <t>Bldg Impr - Other Contracted Services</t>
  </si>
  <si>
    <t xml:space="preserve">Bldg Impr - Engineering Costs </t>
  </si>
  <si>
    <t>Bldg Impr - Architect and Engineering Fee</t>
  </si>
  <si>
    <t xml:space="preserve">Bldg Impr - Contractor Svcs </t>
  </si>
  <si>
    <t>Bldg Impr - Licenses, Agency Fees &amp; Taxes</t>
  </si>
  <si>
    <t>Bldg Impr - Leasehold Improvements</t>
  </si>
  <si>
    <t>Building Improvements:  Includes all projects that are Modernizations/Renovations or Scheduled Maintenance</t>
  </si>
  <si>
    <t>SI - Utility Fees</t>
  </si>
  <si>
    <t>Bldg Impr - Utility Fees</t>
  </si>
  <si>
    <t>Bldg Impr - Labor Compliance &amp; CSWPA</t>
  </si>
  <si>
    <t>Buildings - Improvements</t>
  </si>
  <si>
    <t>Buildings - Preconstruction Services</t>
  </si>
  <si>
    <t>Buildings - Commissioning</t>
  </si>
  <si>
    <t>Buildings - DSA Project Inspector</t>
  </si>
  <si>
    <t>Buildings - Cost Estimating</t>
  </si>
  <si>
    <t>Buildings - Hazardous Material</t>
  </si>
  <si>
    <t>Buildings - Geotechnical &amp; Geohazard</t>
  </si>
  <si>
    <t>Buildings - OCIP</t>
  </si>
  <si>
    <t>Buildings - SWPPP</t>
  </si>
  <si>
    <t>Buildings - Utility Locating</t>
  </si>
  <si>
    <t>Buildings - Land Survey</t>
  </si>
  <si>
    <t>Buildings - CEQA</t>
  </si>
  <si>
    <t>Buildings - Environmental</t>
  </si>
  <si>
    <t>Buildings - Utility Fees</t>
  </si>
  <si>
    <t>Buildings - Other Contracted Services</t>
  </si>
  <si>
    <t>Buildings - City Permits &amp; Fees</t>
  </si>
  <si>
    <t>Bldg Impr - City Permits &amp; Fees</t>
  </si>
  <si>
    <t>SI - City Permits &amp; Fees</t>
  </si>
  <si>
    <t>Typically % of total construction costs - 5% New and 10% Modernization</t>
  </si>
  <si>
    <t>Typically 50% of Construction Contingency</t>
  </si>
  <si>
    <t>Sites: Property Acquisition</t>
  </si>
  <si>
    <t>Note: This is only for contractor services only.  This is a Hard Cost.</t>
  </si>
  <si>
    <t>Sites</t>
  </si>
  <si>
    <t>To be used for the purchase of land.</t>
  </si>
  <si>
    <t>Project Contingency</t>
  </si>
  <si>
    <t>Construction Contingency</t>
  </si>
  <si>
    <t>Site Improvements: Developing New Sites or Improving Existing (e.x. landscaping, sidewalk projects, demolition work, etc. Not bldgs.)</t>
  </si>
  <si>
    <r>
      <t>SI - Labor Complianc</t>
    </r>
    <r>
      <rPr>
        <sz val="9"/>
        <rFont val="Arial"/>
        <family val="2"/>
      </rPr>
      <t>e &amp; CSWPA</t>
    </r>
  </si>
  <si>
    <r>
      <t xml:space="preserve">SI - </t>
    </r>
    <r>
      <rPr>
        <sz val="9"/>
        <rFont val="Arial"/>
        <family val="2"/>
      </rPr>
      <t>Licenses, Taxes &amp; Agency Fees</t>
    </r>
  </si>
  <si>
    <t xml:space="preserve">SI - Contractor Svcs </t>
  </si>
  <si>
    <t>SI - Architect and Engineering Fee</t>
  </si>
  <si>
    <t>Buildings - Leasehold Improvements</t>
  </si>
  <si>
    <t>Buildings - Labor Compliance &amp; CSWPA</t>
  </si>
  <si>
    <t xml:space="preserve">Buildings - Contractor Svcs </t>
  </si>
  <si>
    <t>Buildings - Licenses, Agency Fees &amp; Taxes</t>
  </si>
  <si>
    <t>Buildings - Architect and Engineering Fee</t>
  </si>
  <si>
    <t>Buildings:  Includes all projects that are New Construction or Additions</t>
  </si>
  <si>
    <t>Note: This is not intended to be used for LLB contracts.  Use 6205 for LLB, DBB, or other Contractor services.</t>
  </si>
  <si>
    <t>Note: This is not intended to be used for LLB contracts.  Use 6253 for LLB, DBB, or other Contractor services.</t>
  </si>
  <si>
    <t>Note: This excludes DSA Agency Fees.  Use 6255 for all DSA fees.</t>
  </si>
  <si>
    <t>Note: This excludes DSA Agency Fees.  Use 6207 for all DSA fees.</t>
  </si>
  <si>
    <t>This is a Hard Cost.  Negotiated rate is 2.8% of overall construction cost.</t>
  </si>
  <si>
    <t>SI - Blueprint/Reproduction/Adv</t>
  </si>
  <si>
    <t>Buildings - Blueprint/Reproduction/Adver</t>
  </si>
  <si>
    <t>Bldg Impr - Blueprint/Reproduction/Adv</t>
  </si>
  <si>
    <t>Buildings - Materials *OFIBO</t>
  </si>
  <si>
    <t>Bldg Impr - Materials *OFIBO</t>
  </si>
  <si>
    <t>Equipment - All Other ≥ $200 &lt; $1,000</t>
  </si>
  <si>
    <t>Equipment - All Other ≥ $1,000 &lt; $5,000</t>
  </si>
  <si>
    <r>
      <t xml:space="preserve">Equipment - All Other </t>
    </r>
    <r>
      <rPr>
        <sz val="9"/>
        <color theme="1"/>
        <rFont val="Calibri"/>
        <family val="2"/>
      </rPr>
      <t>≥</t>
    </r>
    <r>
      <rPr>
        <sz val="9"/>
        <color theme="1"/>
        <rFont val="Arial"/>
        <family val="2"/>
      </rPr>
      <t xml:space="preserve"> $5,000</t>
    </r>
  </si>
  <si>
    <t>Equipment - Federal Program ≥ $1,000 &lt; $5,000</t>
  </si>
  <si>
    <t>Equipment - Modular Furniture &lt; $5,000</t>
  </si>
  <si>
    <t>Equipment - Modular Furniture ≥ $5,000</t>
  </si>
  <si>
    <r>
      <t xml:space="preserve">Equipment - Federal Program </t>
    </r>
    <r>
      <rPr>
        <sz val="9"/>
        <color theme="1"/>
        <rFont val="Calibri"/>
        <family val="2"/>
      </rPr>
      <t xml:space="preserve">≥ </t>
    </r>
    <r>
      <rPr>
        <sz val="9"/>
        <color theme="1"/>
        <rFont val="Arial"/>
        <family val="2"/>
      </rPr>
      <t>$5,000</t>
    </r>
  </si>
  <si>
    <t>Equipment - With Contract Services ≥ $1,000 &lt; $5,000</t>
  </si>
  <si>
    <t>Equipment - With Contract Services ≥ $5,000</t>
  </si>
  <si>
    <t>Equipment - Software ≥ $200 &lt; $5,000</t>
  </si>
  <si>
    <t>Equipment - Software ≥ $5,000</t>
  </si>
  <si>
    <t>Equipment - Tablet/Laptop ≥ $200 &lt; $1,000</t>
  </si>
  <si>
    <t>Equipment - Vehicles ≥ $1,000 &lt; $5,000</t>
  </si>
  <si>
    <t>Equipment - Vehicles ≥ $5,000</t>
  </si>
  <si>
    <t>SI - Materials *OFIBO</t>
  </si>
  <si>
    <t>SI - Constructability Review</t>
  </si>
  <si>
    <t>Buildings - Constructability Review</t>
  </si>
  <si>
    <t>Bldg Impr - Constructability Review</t>
  </si>
  <si>
    <t>SI - Planning &amp; Project Management</t>
  </si>
  <si>
    <t>Buildings - Special Insp &amp; Material Testing</t>
  </si>
  <si>
    <t>Buildings - Planning &amp; Project Management</t>
  </si>
  <si>
    <t xml:space="preserve">Bldg Impr - Planning &amp; Project Mgmt </t>
  </si>
  <si>
    <r>
      <rPr>
        <b/>
        <sz val="9"/>
        <color rgb="FF00B050"/>
        <rFont val="Arial"/>
        <family val="2"/>
      </rPr>
      <t>Proposed/Prelim</t>
    </r>
    <r>
      <rPr>
        <b/>
        <sz val="9"/>
        <color theme="1"/>
        <rFont val="Arial"/>
        <family val="2"/>
      </rPr>
      <t xml:space="preserve"> Budget</t>
    </r>
  </si>
  <si>
    <t>Revised</t>
  </si>
  <si>
    <t>SI - Special Inspec &amp; Material Testing</t>
  </si>
  <si>
    <t>Equipment - W/Contract Svcs ≥ $5,000</t>
  </si>
  <si>
    <t>Equipment - W/Contract Svcs ≥ $1,000 &lt; $5,000</t>
  </si>
  <si>
    <t>Bldg Impr - Special Inspec &amp; Material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</si>
</sst>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rgb="FF00B05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/>
    <xf numFmtId="44" fontId="3" fillId="0" borderId="1" xfId="1" applyFont="1" applyBorder="1"/>
    <xf numFmtId="0" fontId="2" fillId="0" borderId="3" xfId="0" applyFont="1" applyBorder="1" applyAlignment="1">
      <alignment horizontal="center"/>
    </xf>
    <xf numFmtId="44" fontId="3" fillId="0" borderId="6" xfId="1" applyFont="1" applyBorder="1"/>
    <xf numFmtId="0" fontId="4" fillId="0" borderId="0" xfId="0" applyFont="1"/>
    <xf numFmtId="0" fontId="5" fillId="0" borderId="0" xfId="0" applyFont="1"/>
    <xf numFmtId="44" fontId="4" fillId="0" borderId="0" xfId="1" applyFont="1"/>
    <xf numFmtId="0" fontId="3" fillId="0" borderId="1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44" fontId="3" fillId="0" borderId="1" xfId="1" applyFont="1" applyBorder="1" applyAlignment="1">
      <alignment wrapText="1"/>
    </xf>
    <xf numFmtId="44" fontId="3" fillId="0" borderId="6" xfId="1" applyFont="1" applyBorder="1" applyAlignment="1">
      <alignment wrapText="1"/>
    </xf>
    <xf numFmtId="44" fontId="3" fillId="0" borderId="7" xfId="1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2" fillId="0" borderId="22" xfId="0" applyFont="1" applyBorder="1" applyAlignment="1">
      <alignment horizontal="center" wrapText="1"/>
    </xf>
    <xf numFmtId="44" fontId="3" fillId="0" borderId="23" xfId="1" applyFont="1" applyBorder="1" applyAlignment="1">
      <alignment wrapText="1"/>
    </xf>
    <xf numFmtId="44" fontId="3" fillId="0" borderId="24" xfId="1" applyFont="1" applyBorder="1" applyAlignment="1">
      <alignment wrapText="1"/>
    </xf>
    <xf numFmtId="0" fontId="9" fillId="0" borderId="0" xfId="0" applyFont="1" applyAlignment="1"/>
    <xf numFmtId="44" fontId="12" fillId="0" borderId="25" xfId="1" applyFont="1" applyBorder="1"/>
    <xf numFmtId="44" fontId="12" fillId="0" borderId="19" xfId="1" applyFont="1" applyBorder="1"/>
    <xf numFmtId="0" fontId="6" fillId="0" borderId="23" xfId="0" applyFont="1" applyBorder="1" applyAlignment="1">
      <alignment wrapText="1"/>
    </xf>
    <xf numFmtId="0" fontId="1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14" fillId="2" borderId="11" xfId="0" applyFont="1" applyFill="1" applyBorder="1" applyAlignment="1">
      <alignment horizontal="left"/>
    </xf>
    <xf numFmtId="0" fontId="14" fillId="2" borderId="16" xfId="0" applyFont="1" applyFill="1" applyBorder="1" applyAlignment="1">
      <alignment horizontal="left"/>
    </xf>
    <xf numFmtId="0" fontId="14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11" fillId="0" borderId="20" xfId="0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44" fontId="2" fillId="0" borderId="18" xfId="1" applyFont="1" applyFill="1" applyBorder="1" applyAlignment="1">
      <alignment horizontal="center" wrapText="1"/>
    </xf>
    <xf numFmtId="44" fontId="2" fillId="0" borderId="17" xfId="1" applyFont="1" applyFill="1" applyBorder="1" applyAlignment="1">
      <alignment horizontal="center" wrapText="1"/>
    </xf>
    <xf numFmtId="44" fontId="2" fillId="0" borderId="8" xfId="1" applyFont="1" applyBorder="1"/>
    <xf numFmtId="44" fontId="2" fillId="0" borderId="9" xfId="1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3" fillId="0" borderId="20" xfId="0" applyFont="1" applyFill="1" applyBorder="1" applyAlignment="1">
      <alignment horizontal="right"/>
    </xf>
    <xf numFmtId="0" fontId="13" fillId="0" borderId="21" xfId="0" applyFont="1" applyFill="1" applyBorder="1" applyAlignment="1">
      <alignment horizontal="right"/>
    </xf>
    <xf numFmtId="0" fontId="14" fillId="2" borderId="13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left"/>
    </xf>
    <xf numFmtId="44" fontId="3" fillId="0" borderId="10" xfId="1" applyFont="1" applyBorder="1" applyAlignment="1">
      <alignment horizontal="center" wrapText="1"/>
    </xf>
    <xf numFmtId="44" fontId="3" fillId="0" borderId="15" xfId="1" applyFont="1" applyBorder="1" applyAlignment="1">
      <alignment horizontal="center" wrapText="1"/>
    </xf>
    <xf numFmtId="44" fontId="3" fillId="0" borderId="14" xfId="1" applyFont="1" applyBorder="1" applyAlignment="1">
      <alignment horizontal="center" wrapText="1"/>
    </xf>
    <xf numFmtId="0" fontId="14" fillId="2" borderId="13" xfId="0" applyFont="1" applyFill="1" applyBorder="1" applyAlignment="1">
      <alignment horizontal="left" wrapText="1"/>
    </xf>
    <xf numFmtId="0" fontId="14" fillId="2" borderId="15" xfId="0" applyFont="1" applyFill="1" applyBorder="1" applyAlignment="1">
      <alignment horizontal="left" wrapText="1"/>
    </xf>
    <xf numFmtId="0" fontId="14" fillId="2" borderId="14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115" zoomScaleNormal="160" zoomScaleSheetLayoutView="115" workbookViewId="0">
      <selection activeCell="F5" sqref="F5"/>
    </sheetView>
  </sheetViews>
  <sheetFormatPr defaultColWidth="9.140625" defaultRowHeight="12" x14ac:dyDescent="0.2"/>
  <cols>
    <col min="1" max="1" width="6.28515625" style="5" bestFit="1" customWidth="1"/>
    <col min="2" max="2" width="36.28515625" style="5" customWidth="1"/>
    <col min="3" max="3" width="18.85546875" style="7" customWidth="1"/>
    <col min="4" max="5" width="16.7109375" style="7" customWidth="1"/>
    <col min="6" max="6" width="16.5703125" style="7" customWidth="1"/>
    <col min="7" max="7" width="9.140625" style="5"/>
    <col min="8" max="8" width="60.42578125" style="15" customWidth="1"/>
    <col min="9" max="16384" width="9.140625" style="5"/>
  </cols>
  <sheetData>
    <row r="1" spans="1:8" x14ac:dyDescent="0.2">
      <c r="A1" s="40" t="s">
        <v>0</v>
      </c>
      <c r="B1" s="42" t="s">
        <v>1</v>
      </c>
      <c r="C1" s="36" t="s">
        <v>164</v>
      </c>
      <c r="D1" s="38" t="s">
        <v>165</v>
      </c>
      <c r="E1" s="38" t="s">
        <v>24</v>
      </c>
      <c r="F1" s="38" t="s">
        <v>25</v>
      </c>
    </row>
    <row r="2" spans="1:8" ht="12.75" thickBot="1" x14ac:dyDescent="0.25">
      <c r="A2" s="41"/>
      <c r="B2" s="43"/>
      <c r="C2" s="37"/>
      <c r="D2" s="39"/>
      <c r="E2" s="39"/>
      <c r="F2" s="39"/>
      <c r="H2" s="16" t="s">
        <v>43</v>
      </c>
    </row>
    <row r="3" spans="1:8" x14ac:dyDescent="0.2">
      <c r="A3" s="28" t="s">
        <v>115</v>
      </c>
      <c r="B3" s="29"/>
      <c r="C3" s="29"/>
      <c r="D3" s="29"/>
      <c r="E3" s="29"/>
      <c r="F3" s="30"/>
      <c r="H3" s="16"/>
    </row>
    <row r="4" spans="1:8" x14ac:dyDescent="0.2">
      <c r="A4" s="3">
        <v>6110</v>
      </c>
      <c r="B4" s="1" t="s">
        <v>117</v>
      </c>
      <c r="C4" s="2">
        <v>0</v>
      </c>
      <c r="D4" s="2">
        <v>0</v>
      </c>
      <c r="E4" s="4">
        <f t="shared" ref="E4" si="0">C4+D4</f>
        <v>0</v>
      </c>
      <c r="F4" s="12">
        <f t="shared" ref="F4:F33" si="1">D4</f>
        <v>0</v>
      </c>
      <c r="H4" s="16" t="s">
        <v>118</v>
      </c>
    </row>
    <row r="5" spans="1:8" x14ac:dyDescent="0.2">
      <c r="A5" s="3">
        <v>6111</v>
      </c>
      <c r="B5" s="1" t="s">
        <v>3</v>
      </c>
      <c r="C5" s="2">
        <v>0</v>
      </c>
      <c r="D5" s="2">
        <v>0</v>
      </c>
      <c r="E5" s="4">
        <f t="shared" ref="E5:E30" si="2">C5+D5</f>
        <v>0</v>
      </c>
      <c r="F5" s="12">
        <f t="shared" si="1"/>
        <v>0</v>
      </c>
      <c r="H5" s="16"/>
    </row>
    <row r="6" spans="1:8" x14ac:dyDescent="0.2">
      <c r="A6" s="3">
        <v>6112</v>
      </c>
      <c r="B6" s="1" t="s">
        <v>5</v>
      </c>
      <c r="C6" s="2">
        <v>0</v>
      </c>
      <c r="D6" s="2">
        <v>0</v>
      </c>
      <c r="E6" s="4">
        <f t="shared" si="2"/>
        <v>0</v>
      </c>
      <c r="F6" s="12">
        <f t="shared" si="1"/>
        <v>0</v>
      </c>
      <c r="H6" s="16"/>
    </row>
    <row r="7" spans="1:8" x14ac:dyDescent="0.2">
      <c r="A7" s="3">
        <v>6113</v>
      </c>
      <c r="B7" s="1" t="s">
        <v>6</v>
      </c>
      <c r="C7" s="2">
        <v>0</v>
      </c>
      <c r="D7" s="2">
        <v>0</v>
      </c>
      <c r="E7" s="4">
        <f t="shared" si="2"/>
        <v>0</v>
      </c>
      <c r="F7" s="12">
        <f t="shared" si="1"/>
        <v>0</v>
      </c>
      <c r="H7" s="16"/>
    </row>
    <row r="8" spans="1:8" x14ac:dyDescent="0.2">
      <c r="A8" s="3">
        <v>6114</v>
      </c>
      <c r="B8" s="1" t="s">
        <v>7</v>
      </c>
      <c r="C8" s="2">
        <v>0</v>
      </c>
      <c r="D8" s="2">
        <v>0</v>
      </c>
      <c r="E8" s="4">
        <f t="shared" si="2"/>
        <v>0</v>
      </c>
      <c r="F8" s="12">
        <f t="shared" si="1"/>
        <v>0</v>
      </c>
      <c r="H8" s="16"/>
    </row>
    <row r="9" spans="1:8" x14ac:dyDescent="0.2">
      <c r="A9" s="3">
        <v>6115</v>
      </c>
      <c r="B9" s="8" t="s">
        <v>45</v>
      </c>
      <c r="C9" s="2">
        <v>0</v>
      </c>
      <c r="D9" s="2">
        <v>0</v>
      </c>
      <c r="E9" s="4">
        <f t="shared" ref="E9:E10" si="3">C9+D9</f>
        <v>0</v>
      </c>
      <c r="F9" s="12">
        <f t="shared" si="1"/>
        <v>0</v>
      </c>
      <c r="H9" s="16" t="s">
        <v>47</v>
      </c>
    </row>
    <row r="10" spans="1:8" x14ac:dyDescent="0.2">
      <c r="A10" s="3">
        <v>6116</v>
      </c>
      <c r="B10" s="8" t="s">
        <v>46</v>
      </c>
      <c r="C10" s="2">
        <v>0</v>
      </c>
      <c r="D10" s="2">
        <v>0</v>
      </c>
      <c r="E10" s="4">
        <f t="shared" si="3"/>
        <v>0</v>
      </c>
      <c r="F10" s="12">
        <f t="shared" si="1"/>
        <v>0</v>
      </c>
      <c r="H10" s="16" t="s">
        <v>48</v>
      </c>
    </row>
    <row r="11" spans="1:8" s="13" customFormat="1" x14ac:dyDescent="0.2">
      <c r="A11" s="31" t="s">
        <v>27</v>
      </c>
      <c r="B11" s="32"/>
      <c r="C11" s="32"/>
      <c r="D11" s="32"/>
      <c r="E11" s="32"/>
      <c r="F11" s="33"/>
      <c r="H11" s="17"/>
    </row>
    <row r="12" spans="1:8" s="13" customFormat="1" x14ac:dyDescent="0.2">
      <c r="A12" s="9">
        <v>6409</v>
      </c>
      <c r="B12" s="8" t="s">
        <v>142</v>
      </c>
      <c r="C12" s="10">
        <v>0</v>
      </c>
      <c r="D12" s="10">
        <v>0</v>
      </c>
      <c r="E12" s="11">
        <f t="shared" si="2"/>
        <v>0</v>
      </c>
      <c r="F12" s="12">
        <f t="shared" si="1"/>
        <v>0</v>
      </c>
      <c r="H12" s="17"/>
    </row>
    <row r="13" spans="1:8" s="13" customFormat="1" x14ac:dyDescent="0.2">
      <c r="A13" s="9">
        <v>6410</v>
      </c>
      <c r="B13" s="8" t="s">
        <v>143</v>
      </c>
      <c r="C13" s="10">
        <v>0</v>
      </c>
      <c r="D13" s="10">
        <v>0</v>
      </c>
      <c r="E13" s="11">
        <f t="shared" ref="E13:E18" si="4">C13+D13</f>
        <v>0</v>
      </c>
      <c r="F13" s="12">
        <f t="shared" ref="F13:F18" si="5">D13</f>
        <v>0</v>
      </c>
      <c r="H13" s="17"/>
    </row>
    <row r="14" spans="1:8" s="13" customFormat="1" x14ac:dyDescent="0.2">
      <c r="A14" s="9">
        <v>6411</v>
      </c>
      <c r="B14" s="8" t="s">
        <v>144</v>
      </c>
      <c r="C14" s="10">
        <v>0</v>
      </c>
      <c r="D14" s="10">
        <v>0</v>
      </c>
      <c r="E14" s="11">
        <f t="shared" si="4"/>
        <v>0</v>
      </c>
      <c r="F14" s="12">
        <f t="shared" si="5"/>
        <v>0</v>
      </c>
      <c r="H14" s="17"/>
    </row>
    <row r="15" spans="1:8" s="13" customFormat="1" ht="24" x14ac:dyDescent="0.2">
      <c r="A15" s="9">
        <v>6412</v>
      </c>
      <c r="B15" s="8" t="s">
        <v>145</v>
      </c>
      <c r="C15" s="10">
        <v>0</v>
      </c>
      <c r="D15" s="10">
        <v>0</v>
      </c>
      <c r="E15" s="11">
        <f t="shared" si="4"/>
        <v>0</v>
      </c>
      <c r="F15" s="12">
        <f t="shared" si="5"/>
        <v>0</v>
      </c>
      <c r="H15" s="17"/>
    </row>
    <row r="16" spans="1:8" s="13" customFormat="1" x14ac:dyDescent="0.2">
      <c r="A16" s="9">
        <v>6413</v>
      </c>
      <c r="B16" s="27" t="s">
        <v>148</v>
      </c>
      <c r="C16" s="10">
        <v>0</v>
      </c>
      <c r="D16" s="10">
        <v>0</v>
      </c>
      <c r="E16" s="11">
        <f t="shared" si="4"/>
        <v>0</v>
      </c>
      <c r="F16" s="12">
        <f t="shared" si="5"/>
        <v>0</v>
      </c>
      <c r="H16" s="17"/>
    </row>
    <row r="17" spans="1:8" s="13" customFormat="1" x14ac:dyDescent="0.2">
      <c r="A17" s="9">
        <v>6414</v>
      </c>
      <c r="B17" s="8" t="s">
        <v>146</v>
      </c>
      <c r="C17" s="10">
        <v>0</v>
      </c>
      <c r="D17" s="10">
        <v>0</v>
      </c>
      <c r="E17" s="11">
        <f t="shared" si="4"/>
        <v>0</v>
      </c>
      <c r="F17" s="12">
        <f t="shared" si="5"/>
        <v>0</v>
      </c>
      <c r="H17" s="17"/>
    </row>
    <row r="18" spans="1:8" s="13" customFormat="1" x14ac:dyDescent="0.2">
      <c r="A18" s="9">
        <v>6415</v>
      </c>
      <c r="B18" s="8" t="s">
        <v>147</v>
      </c>
      <c r="C18" s="10">
        <v>0</v>
      </c>
      <c r="D18" s="10">
        <v>0</v>
      </c>
      <c r="E18" s="11">
        <f t="shared" si="4"/>
        <v>0</v>
      </c>
      <c r="F18" s="12">
        <f t="shared" si="5"/>
        <v>0</v>
      </c>
      <c r="H18" s="17"/>
    </row>
    <row r="19" spans="1:8" s="13" customFormat="1" ht="24" x14ac:dyDescent="0.2">
      <c r="A19" s="9">
        <v>6416</v>
      </c>
      <c r="B19" s="8" t="s">
        <v>149</v>
      </c>
      <c r="C19" s="10">
        <v>0</v>
      </c>
      <c r="D19" s="10">
        <v>0</v>
      </c>
      <c r="E19" s="11">
        <v>0</v>
      </c>
      <c r="F19" s="12">
        <f t="shared" si="1"/>
        <v>0</v>
      </c>
      <c r="H19" s="17"/>
    </row>
    <row r="20" spans="1:8" s="13" customFormat="1" ht="24" x14ac:dyDescent="0.2">
      <c r="A20" s="9">
        <v>6417</v>
      </c>
      <c r="B20" s="8" t="s">
        <v>150</v>
      </c>
      <c r="C20" s="10">
        <v>0</v>
      </c>
      <c r="D20" s="10">
        <v>0</v>
      </c>
      <c r="E20" s="11">
        <f t="shared" si="2"/>
        <v>0</v>
      </c>
      <c r="F20" s="12">
        <f t="shared" si="1"/>
        <v>0</v>
      </c>
      <c r="H20" s="17"/>
    </row>
    <row r="21" spans="1:8" s="13" customFormat="1" x14ac:dyDescent="0.2">
      <c r="A21" s="9">
        <v>6418</v>
      </c>
      <c r="B21" s="8" t="s">
        <v>151</v>
      </c>
      <c r="C21" s="10">
        <v>0</v>
      </c>
      <c r="D21" s="10">
        <v>0</v>
      </c>
      <c r="E21" s="11">
        <f t="shared" si="2"/>
        <v>0</v>
      </c>
      <c r="F21" s="12">
        <f t="shared" si="1"/>
        <v>0</v>
      </c>
      <c r="H21" s="17"/>
    </row>
    <row r="22" spans="1:8" s="13" customFormat="1" x14ac:dyDescent="0.2">
      <c r="A22" s="9">
        <v>6419</v>
      </c>
      <c r="B22" s="8" t="s">
        <v>152</v>
      </c>
      <c r="C22" s="10">
        <v>0</v>
      </c>
      <c r="D22" s="10">
        <v>0</v>
      </c>
      <c r="E22" s="11">
        <f t="shared" si="2"/>
        <v>0</v>
      </c>
      <c r="F22" s="12">
        <f t="shared" si="1"/>
        <v>0</v>
      </c>
      <c r="H22" s="17"/>
    </row>
    <row r="23" spans="1:8" s="13" customFormat="1" x14ac:dyDescent="0.2">
      <c r="A23" s="9">
        <v>6420</v>
      </c>
      <c r="B23" s="8" t="s">
        <v>16</v>
      </c>
      <c r="C23" s="10">
        <v>0</v>
      </c>
      <c r="D23" s="10">
        <v>0</v>
      </c>
      <c r="E23" s="11">
        <f t="shared" si="2"/>
        <v>0</v>
      </c>
      <c r="F23" s="12">
        <f t="shared" si="1"/>
        <v>0</v>
      </c>
      <c r="H23" s="17"/>
    </row>
    <row r="24" spans="1:8" s="13" customFormat="1" x14ac:dyDescent="0.2">
      <c r="A24" s="9">
        <v>6421</v>
      </c>
      <c r="B24" s="8" t="s">
        <v>153</v>
      </c>
      <c r="C24" s="10">
        <v>0</v>
      </c>
      <c r="D24" s="10">
        <v>0</v>
      </c>
      <c r="E24" s="11">
        <f t="shared" si="2"/>
        <v>0</v>
      </c>
      <c r="F24" s="12">
        <f t="shared" si="1"/>
        <v>0</v>
      </c>
      <c r="H24" s="17"/>
    </row>
    <row r="25" spans="1:8" s="13" customFormat="1" x14ac:dyDescent="0.2">
      <c r="A25" s="9">
        <v>6422</v>
      </c>
      <c r="B25" s="8" t="s">
        <v>154</v>
      </c>
      <c r="C25" s="10">
        <v>0</v>
      </c>
      <c r="D25" s="10">
        <v>0</v>
      </c>
      <c r="E25" s="11">
        <f t="shared" si="2"/>
        <v>0</v>
      </c>
      <c r="F25" s="12">
        <f t="shared" si="1"/>
        <v>0</v>
      </c>
      <c r="H25" s="17"/>
    </row>
    <row r="26" spans="1:8" s="13" customFormat="1" x14ac:dyDescent="0.2">
      <c r="A26" s="9">
        <v>6423</v>
      </c>
      <c r="B26" s="8" t="s">
        <v>155</v>
      </c>
      <c r="C26" s="10">
        <v>0</v>
      </c>
      <c r="D26" s="10">
        <v>0</v>
      </c>
      <c r="E26" s="11">
        <f t="shared" si="2"/>
        <v>0</v>
      </c>
      <c r="F26" s="12">
        <f t="shared" si="1"/>
        <v>0</v>
      </c>
      <c r="H26" s="17"/>
    </row>
    <row r="27" spans="1:8" s="13" customFormat="1" x14ac:dyDescent="0.2">
      <c r="A27" s="9">
        <v>6430</v>
      </c>
      <c r="B27" s="8" t="s">
        <v>18</v>
      </c>
      <c r="C27" s="10">
        <v>0</v>
      </c>
      <c r="D27" s="10">
        <v>0</v>
      </c>
      <c r="E27" s="11">
        <f t="shared" si="2"/>
        <v>0</v>
      </c>
      <c r="F27" s="12">
        <f t="shared" si="1"/>
        <v>0</v>
      </c>
      <c r="H27" s="17"/>
    </row>
    <row r="28" spans="1:8" s="13" customFormat="1" x14ac:dyDescent="0.2">
      <c r="A28" s="9">
        <v>6431</v>
      </c>
      <c r="B28" s="8" t="s">
        <v>19</v>
      </c>
      <c r="C28" s="10">
        <v>0</v>
      </c>
      <c r="D28" s="10">
        <v>0</v>
      </c>
      <c r="E28" s="11">
        <f t="shared" si="2"/>
        <v>0</v>
      </c>
      <c r="F28" s="12">
        <f t="shared" si="1"/>
        <v>0</v>
      </c>
      <c r="H28" s="17"/>
    </row>
    <row r="29" spans="1:8" s="13" customFormat="1" x14ac:dyDescent="0.2">
      <c r="A29" s="9">
        <v>6432</v>
      </c>
      <c r="B29" s="8" t="s">
        <v>21</v>
      </c>
      <c r="C29" s="10">
        <v>0</v>
      </c>
      <c r="D29" s="10">
        <v>0</v>
      </c>
      <c r="E29" s="11">
        <f t="shared" si="2"/>
        <v>0</v>
      </c>
      <c r="F29" s="12">
        <f t="shared" si="1"/>
        <v>0</v>
      </c>
      <c r="H29" s="17"/>
    </row>
    <row r="30" spans="1:8" s="13" customFormat="1" x14ac:dyDescent="0.2">
      <c r="A30" s="9">
        <v>6433</v>
      </c>
      <c r="B30" s="8" t="s">
        <v>23</v>
      </c>
      <c r="C30" s="10">
        <v>0</v>
      </c>
      <c r="D30" s="10">
        <v>0</v>
      </c>
      <c r="E30" s="11">
        <f t="shared" si="2"/>
        <v>0</v>
      </c>
      <c r="F30" s="12">
        <f t="shared" si="1"/>
        <v>0</v>
      </c>
      <c r="H30" s="17"/>
    </row>
    <row r="31" spans="1:8" s="13" customFormat="1" x14ac:dyDescent="0.2">
      <c r="A31" s="31" t="s">
        <v>28</v>
      </c>
      <c r="B31" s="32"/>
      <c r="C31" s="32"/>
      <c r="D31" s="32"/>
      <c r="E31" s="32"/>
      <c r="F31" s="33"/>
      <c r="H31" s="17"/>
    </row>
    <row r="32" spans="1:8" s="13" customFormat="1" x14ac:dyDescent="0.2">
      <c r="A32" s="9">
        <v>6997</v>
      </c>
      <c r="B32" s="8" t="s">
        <v>119</v>
      </c>
      <c r="C32" s="10">
        <f>SUM(C33*0.5)</f>
        <v>0</v>
      </c>
      <c r="D32" s="10">
        <v>0</v>
      </c>
      <c r="E32" s="11">
        <v>0</v>
      </c>
      <c r="F32" s="12">
        <f t="shared" si="1"/>
        <v>0</v>
      </c>
      <c r="H32" s="17" t="s">
        <v>114</v>
      </c>
    </row>
    <row r="33" spans="1:8" s="13" customFormat="1" ht="12.75" thickBot="1" x14ac:dyDescent="0.25">
      <c r="A33" s="19">
        <v>6998</v>
      </c>
      <c r="B33" s="25" t="s">
        <v>120</v>
      </c>
      <c r="C33" s="20">
        <v>0</v>
      </c>
      <c r="D33" s="20">
        <v>0</v>
      </c>
      <c r="E33" s="21">
        <f t="shared" ref="E33" si="6">C33+D33</f>
        <v>0</v>
      </c>
      <c r="F33" s="12">
        <f t="shared" si="1"/>
        <v>0</v>
      </c>
      <c r="H33" s="17" t="s">
        <v>113</v>
      </c>
    </row>
    <row r="34" spans="1:8" s="6" customFormat="1" ht="15" customHeight="1" thickBot="1" x14ac:dyDescent="0.25">
      <c r="A34" s="34" t="s">
        <v>26</v>
      </c>
      <c r="B34" s="35"/>
      <c r="C34" s="24">
        <f t="shared" ref="C34:D34" si="7">SUM(C4:C33)</f>
        <v>0</v>
      </c>
      <c r="D34" s="24">
        <f t="shared" si="7"/>
        <v>0</v>
      </c>
      <c r="E34" s="23">
        <f>SUM(E4:E33)</f>
        <v>0</v>
      </c>
      <c r="F34" s="24">
        <f>SUM(F4:F33)</f>
        <v>0</v>
      </c>
      <c r="H34" s="18"/>
    </row>
    <row r="35" spans="1:8" x14ac:dyDescent="0.2">
      <c r="H35" s="16"/>
    </row>
  </sheetData>
  <mergeCells count="10">
    <mergeCell ref="A3:F3"/>
    <mergeCell ref="A11:F11"/>
    <mergeCell ref="A31:F31"/>
    <mergeCell ref="A34:B34"/>
    <mergeCell ref="C1:C2"/>
    <mergeCell ref="D1:D2"/>
    <mergeCell ref="E1:E2"/>
    <mergeCell ref="F1:F2"/>
    <mergeCell ref="A1:A2"/>
    <mergeCell ref="B1:B2"/>
  </mergeCells>
  <pageMargins left="0.25" right="0.25" top="0.6" bottom="0.75" header="0.3" footer="0.3"/>
  <pageSetup scale="90" orientation="portrait" r:id="rId1"/>
  <headerFooter>
    <oddHeader>&amp;C&amp;"-,Bold"&amp;14Budget Summary Worksheet</oddHeader>
    <oddFooter>&amp;L&amp;D&amp;R&amp;"-,Italic"For DO Facilities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view="pageBreakPreview" zoomScaleNormal="145" zoomScaleSheetLayoutView="100" workbookViewId="0">
      <selection activeCell="F5" sqref="F5"/>
    </sheetView>
  </sheetViews>
  <sheetFormatPr defaultColWidth="9.140625" defaultRowHeight="12" x14ac:dyDescent="0.2"/>
  <cols>
    <col min="1" max="1" width="6.28515625" style="5" bestFit="1" customWidth="1"/>
    <col min="2" max="2" width="33.28515625" style="5" customWidth="1"/>
    <col min="3" max="6" width="17.7109375" style="7" customWidth="1"/>
    <col min="7" max="7" width="9.140625" style="5"/>
    <col min="8" max="8" width="60.42578125" style="15" customWidth="1"/>
    <col min="9" max="16384" width="9.140625" style="5"/>
  </cols>
  <sheetData>
    <row r="1" spans="1:8" ht="12" customHeight="1" x14ac:dyDescent="0.2">
      <c r="A1" s="40" t="s">
        <v>0</v>
      </c>
      <c r="B1" s="42" t="s">
        <v>1</v>
      </c>
      <c r="C1" s="36" t="s">
        <v>164</v>
      </c>
      <c r="D1" s="38" t="s">
        <v>165</v>
      </c>
      <c r="E1" s="38" t="s">
        <v>24</v>
      </c>
      <c r="F1" s="38" t="s">
        <v>25</v>
      </c>
    </row>
    <row r="2" spans="1:8" ht="12.75" thickBot="1" x14ac:dyDescent="0.25">
      <c r="A2" s="41"/>
      <c r="B2" s="43"/>
      <c r="C2" s="37"/>
      <c r="D2" s="39"/>
      <c r="E2" s="39"/>
      <c r="F2" s="39"/>
      <c r="H2" s="16" t="s">
        <v>43</v>
      </c>
    </row>
    <row r="3" spans="1:8" x14ac:dyDescent="0.2">
      <c r="A3" s="46" t="s">
        <v>121</v>
      </c>
      <c r="B3" s="47"/>
      <c r="C3" s="47"/>
      <c r="D3" s="47"/>
      <c r="E3" s="47"/>
      <c r="F3" s="48"/>
      <c r="H3" s="16"/>
    </row>
    <row r="4" spans="1:8" s="13" customFormat="1" x14ac:dyDescent="0.2">
      <c r="A4" s="9">
        <v>6121</v>
      </c>
      <c r="B4" s="8" t="s">
        <v>10</v>
      </c>
      <c r="C4" s="10">
        <v>0</v>
      </c>
      <c r="D4" s="10">
        <v>0</v>
      </c>
      <c r="E4" s="11">
        <f t="shared" ref="E4:E59" si="0">C4+D4</f>
        <v>0</v>
      </c>
      <c r="F4" s="12">
        <f t="shared" ref="F4:F8" si="1">D4</f>
        <v>0</v>
      </c>
      <c r="H4" s="17"/>
    </row>
    <row r="5" spans="1:8" s="13" customFormat="1" x14ac:dyDescent="0.2">
      <c r="A5" s="9">
        <v>6122</v>
      </c>
      <c r="B5" s="14" t="s">
        <v>124</v>
      </c>
      <c r="C5" s="10">
        <v>0</v>
      </c>
      <c r="D5" s="10">
        <v>0</v>
      </c>
      <c r="E5" s="11">
        <f t="shared" si="0"/>
        <v>0</v>
      </c>
      <c r="F5" s="12">
        <f t="shared" si="1"/>
        <v>0</v>
      </c>
      <c r="H5" s="17" t="s">
        <v>116</v>
      </c>
    </row>
    <row r="6" spans="1:8" s="13" customFormat="1" x14ac:dyDescent="0.2">
      <c r="A6" s="9">
        <v>6123</v>
      </c>
      <c r="B6" s="14" t="s">
        <v>125</v>
      </c>
      <c r="C6" s="10">
        <v>0</v>
      </c>
      <c r="D6" s="10">
        <v>0</v>
      </c>
      <c r="E6" s="11">
        <f t="shared" si="0"/>
        <v>0</v>
      </c>
      <c r="F6" s="12">
        <f t="shared" si="1"/>
        <v>0</v>
      </c>
      <c r="H6" s="17"/>
    </row>
    <row r="7" spans="1:8" s="13" customFormat="1" x14ac:dyDescent="0.2">
      <c r="A7" s="9">
        <v>6124</v>
      </c>
      <c r="B7" s="8" t="s">
        <v>137</v>
      </c>
      <c r="C7" s="10">
        <v>0</v>
      </c>
      <c r="D7" s="10">
        <v>0</v>
      </c>
      <c r="E7" s="11">
        <f t="shared" si="0"/>
        <v>0</v>
      </c>
      <c r="F7" s="12">
        <f t="shared" si="1"/>
        <v>0</v>
      </c>
      <c r="H7" s="17"/>
    </row>
    <row r="8" spans="1:8" s="13" customFormat="1" x14ac:dyDescent="0.2">
      <c r="A8" s="9">
        <v>6125</v>
      </c>
      <c r="B8" s="8" t="s">
        <v>29</v>
      </c>
      <c r="C8" s="10">
        <v>0</v>
      </c>
      <c r="D8" s="10">
        <v>0</v>
      </c>
      <c r="E8" s="11">
        <f t="shared" si="0"/>
        <v>0</v>
      </c>
      <c r="F8" s="12">
        <f t="shared" si="1"/>
        <v>0</v>
      </c>
      <c r="H8" s="17" t="s">
        <v>59</v>
      </c>
    </row>
    <row r="9" spans="1:8" s="13" customFormat="1" ht="12" customHeight="1" x14ac:dyDescent="0.2">
      <c r="A9" s="9">
        <v>6126</v>
      </c>
      <c r="B9" s="8" t="s">
        <v>44</v>
      </c>
      <c r="C9" s="49"/>
      <c r="D9" s="50"/>
      <c r="E9" s="50"/>
      <c r="F9" s="51"/>
      <c r="H9" s="17"/>
    </row>
    <row r="10" spans="1:8" s="13" customFormat="1" x14ac:dyDescent="0.2">
      <c r="A10" s="9">
        <v>6127</v>
      </c>
      <c r="B10" s="8" t="s">
        <v>13</v>
      </c>
      <c r="C10" s="10">
        <v>0</v>
      </c>
      <c r="D10" s="10">
        <v>0</v>
      </c>
      <c r="E10" s="11">
        <f t="shared" si="0"/>
        <v>0</v>
      </c>
      <c r="F10" s="12">
        <f t="shared" ref="F10:F38" si="2">D10</f>
        <v>0</v>
      </c>
      <c r="H10" s="17" t="s">
        <v>59</v>
      </c>
    </row>
    <row r="11" spans="1:8" s="13" customFormat="1" x14ac:dyDescent="0.2">
      <c r="A11" s="9">
        <v>6128</v>
      </c>
      <c r="B11" s="8" t="s">
        <v>14</v>
      </c>
      <c r="C11" s="10">
        <v>0</v>
      </c>
      <c r="D11" s="10">
        <v>0</v>
      </c>
      <c r="E11" s="11">
        <f t="shared" si="0"/>
        <v>0</v>
      </c>
      <c r="F11" s="12">
        <f t="shared" si="2"/>
        <v>0</v>
      </c>
      <c r="H11" s="17"/>
    </row>
    <row r="12" spans="1:8" s="13" customFormat="1" x14ac:dyDescent="0.2">
      <c r="A12" s="9">
        <v>6129</v>
      </c>
      <c r="B12" s="8" t="s">
        <v>34</v>
      </c>
      <c r="C12" s="10">
        <v>0</v>
      </c>
      <c r="D12" s="10">
        <v>0</v>
      </c>
      <c r="E12" s="11">
        <f t="shared" si="0"/>
        <v>0</v>
      </c>
      <c r="F12" s="12">
        <f t="shared" si="2"/>
        <v>0</v>
      </c>
      <c r="H12" s="17"/>
    </row>
    <row r="13" spans="1:8" s="13" customFormat="1" x14ac:dyDescent="0.2">
      <c r="A13" s="9">
        <v>6130</v>
      </c>
      <c r="B13" s="8" t="s">
        <v>30</v>
      </c>
      <c r="C13" s="10">
        <v>0</v>
      </c>
      <c r="D13" s="10">
        <v>0</v>
      </c>
      <c r="E13" s="11">
        <f t="shared" si="0"/>
        <v>0</v>
      </c>
      <c r="F13" s="12">
        <f t="shared" si="2"/>
        <v>0</v>
      </c>
      <c r="H13" s="17"/>
    </row>
    <row r="14" spans="1:8" s="13" customFormat="1" x14ac:dyDescent="0.2">
      <c r="A14" s="9">
        <v>6131</v>
      </c>
      <c r="B14" s="8" t="s">
        <v>31</v>
      </c>
      <c r="C14" s="10">
        <v>0</v>
      </c>
      <c r="D14" s="10">
        <v>0</v>
      </c>
      <c r="E14" s="11">
        <f t="shared" si="0"/>
        <v>0</v>
      </c>
      <c r="F14" s="12">
        <f t="shared" si="2"/>
        <v>0</v>
      </c>
      <c r="H14" s="17"/>
    </row>
    <row r="15" spans="1:8" s="13" customFormat="1" x14ac:dyDescent="0.2">
      <c r="A15" s="9">
        <v>6132</v>
      </c>
      <c r="B15" s="8" t="s">
        <v>49</v>
      </c>
      <c r="C15" s="10">
        <v>0</v>
      </c>
      <c r="D15" s="10">
        <v>0</v>
      </c>
      <c r="E15" s="11">
        <f t="shared" si="0"/>
        <v>0</v>
      </c>
      <c r="F15" s="12">
        <f t="shared" si="2"/>
        <v>0</v>
      </c>
      <c r="H15" s="22" t="s">
        <v>51</v>
      </c>
    </row>
    <row r="16" spans="1:8" s="13" customFormat="1" x14ac:dyDescent="0.2">
      <c r="A16" s="9">
        <v>6133</v>
      </c>
      <c r="B16" s="8" t="s">
        <v>50</v>
      </c>
      <c r="C16" s="10">
        <v>0</v>
      </c>
      <c r="D16" s="10">
        <v>0</v>
      </c>
      <c r="E16" s="11">
        <f t="shared" si="0"/>
        <v>0</v>
      </c>
      <c r="F16" s="12">
        <f t="shared" si="2"/>
        <v>0</v>
      </c>
      <c r="H16" s="17"/>
    </row>
    <row r="17" spans="1:8" s="13" customFormat="1" x14ac:dyDescent="0.2">
      <c r="A17" s="9">
        <v>6134</v>
      </c>
      <c r="B17" s="8" t="s">
        <v>122</v>
      </c>
      <c r="C17" s="10">
        <v>0</v>
      </c>
      <c r="D17" s="10">
        <v>0</v>
      </c>
      <c r="E17" s="11">
        <f t="shared" si="0"/>
        <v>0</v>
      </c>
      <c r="F17" s="12">
        <f t="shared" si="2"/>
        <v>0</v>
      </c>
      <c r="H17" s="17"/>
    </row>
    <row r="18" spans="1:8" s="13" customFormat="1" x14ac:dyDescent="0.2">
      <c r="A18" s="9">
        <v>6135</v>
      </c>
      <c r="B18" s="8" t="s">
        <v>123</v>
      </c>
      <c r="C18" s="10">
        <v>0</v>
      </c>
      <c r="D18" s="10">
        <v>0</v>
      </c>
      <c r="E18" s="11">
        <f t="shared" si="0"/>
        <v>0</v>
      </c>
      <c r="F18" s="12">
        <f t="shared" si="2"/>
        <v>0</v>
      </c>
      <c r="H18" s="17" t="s">
        <v>56</v>
      </c>
    </row>
    <row r="19" spans="1:8" s="13" customFormat="1" x14ac:dyDescent="0.2">
      <c r="A19" s="9">
        <v>6136</v>
      </c>
      <c r="B19" s="8" t="s">
        <v>32</v>
      </c>
      <c r="C19" s="10">
        <v>0</v>
      </c>
      <c r="D19" s="10">
        <v>0</v>
      </c>
      <c r="E19" s="11">
        <f t="shared" si="0"/>
        <v>0</v>
      </c>
      <c r="F19" s="12">
        <f t="shared" si="2"/>
        <v>0</v>
      </c>
      <c r="H19" s="17"/>
    </row>
    <row r="20" spans="1:8" s="13" customFormat="1" x14ac:dyDescent="0.2">
      <c r="A20" s="9">
        <v>6137</v>
      </c>
      <c r="B20" s="8" t="s">
        <v>33</v>
      </c>
      <c r="C20" s="10">
        <v>0</v>
      </c>
      <c r="D20" s="10">
        <v>0</v>
      </c>
      <c r="E20" s="11">
        <f t="shared" si="0"/>
        <v>0</v>
      </c>
      <c r="F20" s="12">
        <f t="shared" si="2"/>
        <v>0</v>
      </c>
      <c r="H20" s="17"/>
    </row>
    <row r="21" spans="1:8" s="13" customFormat="1" x14ac:dyDescent="0.2">
      <c r="A21" s="9">
        <f>SUM(A20+2)</f>
        <v>6139</v>
      </c>
      <c r="B21" s="8" t="s">
        <v>57</v>
      </c>
      <c r="C21" s="10">
        <v>0</v>
      </c>
      <c r="D21" s="10">
        <v>0</v>
      </c>
      <c r="E21" s="11">
        <f t="shared" si="0"/>
        <v>0</v>
      </c>
      <c r="F21" s="12">
        <f t="shared" si="2"/>
        <v>0</v>
      </c>
      <c r="H21" s="17"/>
    </row>
    <row r="22" spans="1:8" s="13" customFormat="1" x14ac:dyDescent="0.2">
      <c r="A22" s="9">
        <f t="shared" ref="A22:A28" si="3">SUM(A21+1)</f>
        <v>6140</v>
      </c>
      <c r="B22" s="8" t="s">
        <v>36</v>
      </c>
      <c r="C22" s="10">
        <v>0</v>
      </c>
      <c r="D22" s="10">
        <v>0</v>
      </c>
      <c r="E22" s="11">
        <f t="shared" si="0"/>
        <v>0</v>
      </c>
      <c r="F22" s="12">
        <f t="shared" si="2"/>
        <v>0</v>
      </c>
      <c r="H22" s="17"/>
    </row>
    <row r="23" spans="1:8" s="13" customFormat="1" x14ac:dyDescent="0.2">
      <c r="A23" s="9">
        <f t="shared" si="3"/>
        <v>6141</v>
      </c>
      <c r="B23" s="8" t="s">
        <v>166</v>
      </c>
      <c r="C23" s="10">
        <v>0</v>
      </c>
      <c r="D23" s="10">
        <v>0</v>
      </c>
      <c r="E23" s="11">
        <f t="shared" si="0"/>
        <v>0</v>
      </c>
      <c r="F23" s="12">
        <f t="shared" si="2"/>
        <v>0</v>
      </c>
      <c r="H23" s="17"/>
    </row>
    <row r="24" spans="1:8" s="13" customFormat="1" x14ac:dyDescent="0.2">
      <c r="A24" s="9">
        <f t="shared" si="3"/>
        <v>6142</v>
      </c>
      <c r="B24" s="8" t="s">
        <v>58</v>
      </c>
      <c r="C24" s="10">
        <v>0</v>
      </c>
      <c r="D24" s="10">
        <v>0</v>
      </c>
      <c r="E24" s="11">
        <f t="shared" si="0"/>
        <v>0</v>
      </c>
      <c r="F24" s="12">
        <f t="shared" si="2"/>
        <v>0</v>
      </c>
      <c r="H24" s="17"/>
    </row>
    <row r="25" spans="1:8" s="13" customFormat="1" x14ac:dyDescent="0.2">
      <c r="A25" s="9">
        <f>SUM(A24+1)</f>
        <v>6143</v>
      </c>
      <c r="B25" s="8" t="s">
        <v>40</v>
      </c>
      <c r="C25" s="10">
        <v>0</v>
      </c>
      <c r="D25" s="10">
        <v>0</v>
      </c>
      <c r="E25" s="11">
        <f t="shared" si="0"/>
        <v>0</v>
      </c>
      <c r="F25" s="12">
        <f t="shared" si="2"/>
        <v>0</v>
      </c>
      <c r="H25" s="17"/>
    </row>
    <row r="26" spans="1:8" s="13" customFormat="1" x14ac:dyDescent="0.2">
      <c r="A26" s="9">
        <f>SUM(A25+1)</f>
        <v>6144</v>
      </c>
      <c r="B26" s="8" t="s">
        <v>37</v>
      </c>
      <c r="C26" s="10">
        <v>0</v>
      </c>
      <c r="D26" s="10">
        <v>0</v>
      </c>
      <c r="E26" s="11">
        <f t="shared" si="0"/>
        <v>0</v>
      </c>
      <c r="F26" s="12">
        <f t="shared" si="2"/>
        <v>0</v>
      </c>
      <c r="H26" s="17"/>
    </row>
    <row r="27" spans="1:8" s="13" customFormat="1" x14ac:dyDescent="0.2">
      <c r="A27" s="9">
        <f t="shared" si="3"/>
        <v>6145</v>
      </c>
      <c r="B27" s="8" t="s">
        <v>38</v>
      </c>
      <c r="C27" s="10">
        <v>0</v>
      </c>
      <c r="D27" s="10">
        <v>0</v>
      </c>
      <c r="E27" s="11">
        <f t="shared" si="0"/>
        <v>0</v>
      </c>
      <c r="F27" s="12">
        <f t="shared" si="2"/>
        <v>0</v>
      </c>
      <c r="H27" s="17"/>
    </row>
    <row r="28" spans="1:8" s="13" customFormat="1" x14ac:dyDescent="0.2">
      <c r="A28" s="9">
        <f t="shared" si="3"/>
        <v>6146</v>
      </c>
      <c r="B28" s="8" t="s">
        <v>41</v>
      </c>
      <c r="C28" s="10">
        <v>0</v>
      </c>
      <c r="D28" s="10">
        <v>0</v>
      </c>
      <c r="E28" s="11">
        <f>C28+D28</f>
        <v>0</v>
      </c>
      <c r="F28" s="12">
        <f t="shared" si="2"/>
        <v>0</v>
      </c>
      <c r="H28" s="17" t="s">
        <v>136</v>
      </c>
    </row>
    <row r="29" spans="1:8" s="13" customFormat="1" x14ac:dyDescent="0.2">
      <c r="A29" s="9">
        <f>SUM(A28+1)</f>
        <v>6147</v>
      </c>
      <c r="B29" s="8" t="s">
        <v>39</v>
      </c>
      <c r="C29" s="10">
        <v>0</v>
      </c>
      <c r="D29" s="10">
        <v>0</v>
      </c>
      <c r="E29" s="11">
        <f t="shared" si="0"/>
        <v>0</v>
      </c>
      <c r="F29" s="12">
        <f t="shared" si="2"/>
        <v>0</v>
      </c>
      <c r="H29" s="17"/>
    </row>
    <row r="30" spans="1:8" s="13" customFormat="1" x14ac:dyDescent="0.2">
      <c r="A30" s="9">
        <f t="shared" ref="A30:A39" si="4">SUM(A29+1)</f>
        <v>6148</v>
      </c>
      <c r="B30" s="8" t="s">
        <v>42</v>
      </c>
      <c r="C30" s="10">
        <v>0</v>
      </c>
      <c r="D30" s="10">
        <v>0</v>
      </c>
      <c r="E30" s="11">
        <f t="shared" si="0"/>
        <v>0</v>
      </c>
      <c r="F30" s="12">
        <f t="shared" si="2"/>
        <v>0</v>
      </c>
      <c r="H30" s="17"/>
    </row>
    <row r="31" spans="1:8" s="13" customFormat="1" x14ac:dyDescent="0.2">
      <c r="A31" s="9">
        <f t="shared" si="4"/>
        <v>6149</v>
      </c>
      <c r="B31" s="8" t="s">
        <v>52</v>
      </c>
      <c r="C31" s="10">
        <v>0</v>
      </c>
      <c r="D31" s="10">
        <v>0</v>
      </c>
      <c r="E31" s="11">
        <f t="shared" si="0"/>
        <v>0</v>
      </c>
      <c r="F31" s="12">
        <f t="shared" si="2"/>
        <v>0</v>
      </c>
      <c r="H31" s="17"/>
    </row>
    <row r="32" spans="1:8" s="13" customFormat="1" x14ac:dyDescent="0.2">
      <c r="A32" s="9">
        <f t="shared" si="4"/>
        <v>6150</v>
      </c>
      <c r="B32" s="8" t="s">
        <v>53</v>
      </c>
      <c r="C32" s="10">
        <v>0</v>
      </c>
      <c r="D32" s="10">
        <v>0</v>
      </c>
      <c r="E32" s="11">
        <f t="shared" si="0"/>
        <v>0</v>
      </c>
      <c r="F32" s="12">
        <f t="shared" si="2"/>
        <v>0</v>
      </c>
      <c r="H32" s="17"/>
    </row>
    <row r="33" spans="1:8" s="13" customFormat="1" x14ac:dyDescent="0.2">
      <c r="A33" s="9">
        <f t="shared" si="4"/>
        <v>6151</v>
      </c>
      <c r="B33" s="8" t="s">
        <v>54</v>
      </c>
      <c r="C33" s="10">
        <v>0</v>
      </c>
      <c r="D33" s="10">
        <v>0</v>
      </c>
      <c r="E33" s="11">
        <f t="shared" si="0"/>
        <v>0</v>
      </c>
      <c r="F33" s="12">
        <f t="shared" si="2"/>
        <v>0</v>
      </c>
      <c r="H33" s="17"/>
    </row>
    <row r="34" spans="1:8" s="13" customFormat="1" x14ac:dyDescent="0.2">
      <c r="A34" s="9">
        <f t="shared" si="4"/>
        <v>6152</v>
      </c>
      <c r="B34" s="8" t="s">
        <v>92</v>
      </c>
      <c r="C34" s="10">
        <v>0</v>
      </c>
      <c r="D34" s="10">
        <v>0</v>
      </c>
      <c r="E34" s="11">
        <f t="shared" si="0"/>
        <v>0</v>
      </c>
      <c r="F34" s="12">
        <f t="shared" si="2"/>
        <v>0</v>
      </c>
      <c r="H34" s="17"/>
    </row>
    <row r="35" spans="1:8" s="13" customFormat="1" x14ac:dyDescent="0.2">
      <c r="A35" s="9">
        <f t="shared" si="4"/>
        <v>6153</v>
      </c>
      <c r="B35" s="8" t="s">
        <v>112</v>
      </c>
      <c r="C35" s="10">
        <v>0</v>
      </c>
      <c r="D35" s="10">
        <v>0</v>
      </c>
      <c r="E35" s="11">
        <f t="shared" si="0"/>
        <v>0</v>
      </c>
      <c r="F35" s="12">
        <f t="shared" si="2"/>
        <v>0</v>
      </c>
      <c r="H35" s="17"/>
    </row>
    <row r="36" spans="1:8" s="13" customFormat="1" x14ac:dyDescent="0.2">
      <c r="A36" s="9">
        <f t="shared" si="4"/>
        <v>6154</v>
      </c>
      <c r="B36" s="8" t="s">
        <v>55</v>
      </c>
      <c r="C36" s="10">
        <v>0</v>
      </c>
      <c r="D36" s="10">
        <v>0</v>
      </c>
      <c r="E36" s="11">
        <f>C36+D36</f>
        <v>0</v>
      </c>
      <c r="F36" s="12">
        <f t="shared" ref="F36:F37" si="5">D36</f>
        <v>0</v>
      </c>
      <c r="H36" s="17"/>
    </row>
    <row r="37" spans="1:8" s="13" customFormat="1" x14ac:dyDescent="0.2">
      <c r="A37" s="9">
        <f t="shared" si="4"/>
        <v>6155</v>
      </c>
      <c r="B37" s="8" t="s">
        <v>156</v>
      </c>
      <c r="C37" s="10">
        <v>0</v>
      </c>
      <c r="D37" s="10">
        <v>0</v>
      </c>
      <c r="E37" s="11">
        <f>C37+D37</f>
        <v>0</v>
      </c>
      <c r="F37" s="12">
        <f t="shared" si="5"/>
        <v>0</v>
      </c>
      <c r="H37" s="17"/>
    </row>
    <row r="38" spans="1:8" s="13" customFormat="1" x14ac:dyDescent="0.2">
      <c r="A38" s="9">
        <f t="shared" si="4"/>
        <v>6156</v>
      </c>
      <c r="B38" s="8" t="s">
        <v>157</v>
      </c>
      <c r="C38" s="10">
        <v>0</v>
      </c>
      <c r="D38" s="10">
        <v>0</v>
      </c>
      <c r="E38" s="11">
        <f>C38+D38</f>
        <v>0</v>
      </c>
      <c r="F38" s="12">
        <f t="shared" si="2"/>
        <v>0</v>
      </c>
      <c r="H38" s="17"/>
    </row>
    <row r="39" spans="1:8" s="13" customFormat="1" x14ac:dyDescent="0.2">
      <c r="A39" s="9">
        <f t="shared" si="4"/>
        <v>6157</v>
      </c>
      <c r="B39" s="8" t="s">
        <v>160</v>
      </c>
      <c r="C39" s="10">
        <v>0</v>
      </c>
      <c r="D39" s="10">
        <v>0</v>
      </c>
      <c r="E39" s="11">
        <f>C39+D39</f>
        <v>0</v>
      </c>
      <c r="F39" s="12">
        <f>D39</f>
        <v>0</v>
      </c>
      <c r="H39" s="17"/>
    </row>
    <row r="40" spans="1:8" s="13" customFormat="1" x14ac:dyDescent="0.2">
      <c r="A40" s="31" t="s">
        <v>27</v>
      </c>
      <c r="B40" s="32"/>
      <c r="C40" s="32"/>
      <c r="D40" s="32"/>
      <c r="E40" s="32"/>
      <c r="F40" s="33"/>
      <c r="H40" s="17"/>
    </row>
    <row r="41" spans="1:8" s="13" customFormat="1" x14ac:dyDescent="0.2">
      <c r="A41" s="9">
        <v>6409</v>
      </c>
      <c r="B41" s="8" t="s">
        <v>142</v>
      </c>
      <c r="C41" s="10">
        <v>0</v>
      </c>
      <c r="D41" s="10">
        <v>0</v>
      </c>
      <c r="E41" s="11">
        <f t="shared" si="0"/>
        <v>0</v>
      </c>
      <c r="F41" s="12">
        <f t="shared" ref="F41:F59" si="6">D41</f>
        <v>0</v>
      </c>
      <c r="H41" s="17"/>
    </row>
    <row r="42" spans="1:8" s="13" customFormat="1" x14ac:dyDescent="0.2">
      <c r="A42" s="9">
        <v>6410</v>
      </c>
      <c r="B42" s="8" t="s">
        <v>143</v>
      </c>
      <c r="C42" s="10">
        <v>0</v>
      </c>
      <c r="D42" s="10">
        <v>0</v>
      </c>
      <c r="E42" s="11">
        <f t="shared" si="0"/>
        <v>0</v>
      </c>
      <c r="F42" s="12">
        <f t="shared" si="6"/>
        <v>0</v>
      </c>
      <c r="H42" s="17"/>
    </row>
    <row r="43" spans="1:8" s="13" customFormat="1" x14ac:dyDescent="0.2">
      <c r="A43" s="9">
        <v>6411</v>
      </c>
      <c r="B43" s="8" t="s">
        <v>144</v>
      </c>
      <c r="C43" s="10">
        <v>0</v>
      </c>
      <c r="D43" s="10">
        <v>0</v>
      </c>
      <c r="E43" s="11">
        <f t="shared" si="0"/>
        <v>0</v>
      </c>
      <c r="F43" s="12">
        <f t="shared" si="6"/>
        <v>0</v>
      </c>
      <c r="H43" s="17"/>
    </row>
    <row r="44" spans="1:8" s="13" customFormat="1" ht="24" x14ac:dyDescent="0.2">
      <c r="A44" s="9">
        <v>6412</v>
      </c>
      <c r="B44" s="8" t="s">
        <v>145</v>
      </c>
      <c r="C44" s="10">
        <v>0</v>
      </c>
      <c r="D44" s="10">
        <v>0</v>
      </c>
      <c r="E44" s="11">
        <f t="shared" si="0"/>
        <v>0</v>
      </c>
      <c r="F44" s="12">
        <f t="shared" si="6"/>
        <v>0</v>
      </c>
      <c r="H44" s="17"/>
    </row>
    <row r="45" spans="1:8" s="13" customFormat="1" x14ac:dyDescent="0.2">
      <c r="A45" s="9">
        <v>6413</v>
      </c>
      <c r="B45" s="27" t="s">
        <v>148</v>
      </c>
      <c r="C45" s="10">
        <v>0</v>
      </c>
      <c r="D45" s="10">
        <v>0</v>
      </c>
      <c r="E45" s="11">
        <f t="shared" ref="E45:E50" si="7">C45+D45</f>
        <v>0</v>
      </c>
      <c r="F45" s="12">
        <f t="shared" ref="F45:F50" si="8">D45</f>
        <v>0</v>
      </c>
      <c r="H45" s="17"/>
    </row>
    <row r="46" spans="1:8" s="13" customFormat="1" x14ac:dyDescent="0.2">
      <c r="A46" s="9">
        <v>6414</v>
      </c>
      <c r="B46" s="8" t="s">
        <v>146</v>
      </c>
      <c r="C46" s="10">
        <v>0</v>
      </c>
      <c r="D46" s="10">
        <v>0</v>
      </c>
      <c r="E46" s="11">
        <f t="shared" si="7"/>
        <v>0</v>
      </c>
      <c r="F46" s="12">
        <f t="shared" si="8"/>
        <v>0</v>
      </c>
      <c r="H46" s="17"/>
    </row>
    <row r="47" spans="1:8" s="13" customFormat="1" x14ac:dyDescent="0.2">
      <c r="A47" s="9">
        <v>6415</v>
      </c>
      <c r="B47" s="8" t="s">
        <v>147</v>
      </c>
      <c r="C47" s="10">
        <v>0</v>
      </c>
      <c r="D47" s="10">
        <v>0</v>
      </c>
      <c r="E47" s="11">
        <f t="shared" si="7"/>
        <v>0</v>
      </c>
      <c r="F47" s="12">
        <f t="shared" si="8"/>
        <v>0</v>
      </c>
      <c r="H47" s="17"/>
    </row>
    <row r="48" spans="1:8" s="13" customFormat="1" ht="24" x14ac:dyDescent="0.2">
      <c r="A48" s="9">
        <v>6416</v>
      </c>
      <c r="B48" s="8" t="s">
        <v>149</v>
      </c>
      <c r="C48" s="10">
        <v>0</v>
      </c>
      <c r="D48" s="10">
        <v>0</v>
      </c>
      <c r="E48" s="11">
        <f t="shared" si="7"/>
        <v>0</v>
      </c>
      <c r="F48" s="12">
        <f t="shared" si="8"/>
        <v>0</v>
      </c>
      <c r="H48" s="17"/>
    </row>
    <row r="49" spans="1:8" s="13" customFormat="1" x14ac:dyDescent="0.2">
      <c r="A49" s="9">
        <v>6417</v>
      </c>
      <c r="B49" s="8" t="s">
        <v>167</v>
      </c>
      <c r="C49" s="10">
        <v>0</v>
      </c>
      <c r="D49" s="10">
        <v>0</v>
      </c>
      <c r="E49" s="11">
        <f t="shared" si="7"/>
        <v>0</v>
      </c>
      <c r="F49" s="12">
        <f t="shared" si="8"/>
        <v>0</v>
      </c>
      <c r="H49" s="17"/>
    </row>
    <row r="50" spans="1:8" s="13" customFormat="1" x14ac:dyDescent="0.2">
      <c r="A50" s="9">
        <v>6418</v>
      </c>
      <c r="B50" s="8" t="s">
        <v>151</v>
      </c>
      <c r="C50" s="10">
        <v>0</v>
      </c>
      <c r="D50" s="10">
        <v>0</v>
      </c>
      <c r="E50" s="11">
        <f t="shared" si="7"/>
        <v>0</v>
      </c>
      <c r="F50" s="12">
        <f t="shared" si="8"/>
        <v>0</v>
      </c>
      <c r="H50" s="17"/>
    </row>
    <row r="51" spans="1:8" s="13" customFormat="1" x14ac:dyDescent="0.2">
      <c r="A51" s="9">
        <v>6419</v>
      </c>
      <c r="B51" s="8" t="s">
        <v>152</v>
      </c>
      <c r="C51" s="10">
        <v>0</v>
      </c>
      <c r="D51" s="10">
        <v>0</v>
      </c>
      <c r="E51" s="11">
        <f t="shared" si="0"/>
        <v>0</v>
      </c>
      <c r="F51" s="12">
        <f t="shared" si="6"/>
        <v>0</v>
      </c>
      <c r="H51" s="17"/>
    </row>
    <row r="52" spans="1:8" s="13" customFormat="1" x14ac:dyDescent="0.2">
      <c r="A52" s="9">
        <v>6420</v>
      </c>
      <c r="B52" s="8" t="s">
        <v>16</v>
      </c>
      <c r="C52" s="10">
        <v>0</v>
      </c>
      <c r="D52" s="10">
        <v>0</v>
      </c>
      <c r="E52" s="11">
        <f t="shared" si="0"/>
        <v>0</v>
      </c>
      <c r="F52" s="12">
        <f t="shared" si="6"/>
        <v>0</v>
      </c>
      <c r="H52" s="17"/>
    </row>
    <row r="53" spans="1:8" s="13" customFormat="1" ht="24" x14ac:dyDescent="0.2">
      <c r="A53" s="9">
        <v>6421</v>
      </c>
      <c r="B53" s="8" t="s">
        <v>153</v>
      </c>
      <c r="C53" s="10">
        <v>0</v>
      </c>
      <c r="D53" s="10">
        <v>0</v>
      </c>
      <c r="E53" s="11">
        <f t="shared" si="0"/>
        <v>0</v>
      </c>
      <c r="F53" s="12">
        <f t="shared" si="6"/>
        <v>0</v>
      </c>
      <c r="H53" s="17"/>
    </row>
    <row r="54" spans="1:8" s="13" customFormat="1" x14ac:dyDescent="0.2">
      <c r="A54" s="9">
        <v>6422</v>
      </c>
      <c r="B54" s="8" t="s">
        <v>154</v>
      </c>
      <c r="C54" s="10">
        <v>0</v>
      </c>
      <c r="D54" s="10">
        <v>0</v>
      </c>
      <c r="E54" s="11">
        <f t="shared" si="0"/>
        <v>0</v>
      </c>
      <c r="F54" s="12">
        <f t="shared" si="6"/>
        <v>0</v>
      </c>
      <c r="H54" s="17"/>
    </row>
    <row r="55" spans="1:8" s="13" customFormat="1" x14ac:dyDescent="0.2">
      <c r="A55" s="9">
        <v>6423</v>
      </c>
      <c r="B55" s="8" t="s">
        <v>155</v>
      </c>
      <c r="C55" s="10">
        <v>0</v>
      </c>
      <c r="D55" s="10">
        <v>0</v>
      </c>
      <c r="E55" s="11">
        <f t="shared" si="0"/>
        <v>0</v>
      </c>
      <c r="F55" s="12">
        <f t="shared" si="6"/>
        <v>0</v>
      </c>
      <c r="H55" s="17"/>
    </row>
    <row r="56" spans="1:8" s="13" customFormat="1" x14ac:dyDescent="0.2">
      <c r="A56" s="9">
        <v>6430</v>
      </c>
      <c r="B56" s="8" t="s">
        <v>18</v>
      </c>
      <c r="C56" s="10">
        <v>0</v>
      </c>
      <c r="D56" s="10">
        <v>0</v>
      </c>
      <c r="E56" s="11">
        <f t="shared" si="0"/>
        <v>0</v>
      </c>
      <c r="F56" s="12">
        <f t="shared" si="6"/>
        <v>0</v>
      </c>
      <c r="H56" s="17"/>
    </row>
    <row r="57" spans="1:8" s="13" customFormat="1" x14ac:dyDescent="0.2">
      <c r="A57" s="9">
        <v>6431</v>
      </c>
      <c r="B57" s="8" t="s">
        <v>19</v>
      </c>
      <c r="C57" s="10">
        <v>0</v>
      </c>
      <c r="D57" s="10">
        <v>0</v>
      </c>
      <c r="E57" s="11">
        <f t="shared" si="0"/>
        <v>0</v>
      </c>
      <c r="F57" s="12">
        <f t="shared" si="6"/>
        <v>0</v>
      </c>
      <c r="H57" s="17"/>
    </row>
    <row r="58" spans="1:8" s="13" customFormat="1" x14ac:dyDescent="0.2">
      <c r="A58" s="9">
        <v>6432</v>
      </c>
      <c r="B58" s="8" t="s">
        <v>21</v>
      </c>
      <c r="C58" s="10">
        <v>0</v>
      </c>
      <c r="D58" s="10">
        <v>0</v>
      </c>
      <c r="E58" s="11">
        <f t="shared" si="0"/>
        <v>0</v>
      </c>
      <c r="F58" s="12">
        <f t="shared" si="6"/>
        <v>0</v>
      </c>
      <c r="H58" s="17"/>
    </row>
    <row r="59" spans="1:8" s="13" customFormat="1" x14ac:dyDescent="0.2">
      <c r="A59" s="9">
        <v>6433</v>
      </c>
      <c r="B59" s="8" t="s">
        <v>23</v>
      </c>
      <c r="C59" s="10">
        <v>0</v>
      </c>
      <c r="D59" s="10">
        <v>0</v>
      </c>
      <c r="E59" s="11">
        <f t="shared" si="0"/>
        <v>0</v>
      </c>
      <c r="F59" s="12">
        <f t="shared" si="6"/>
        <v>0</v>
      </c>
      <c r="H59" s="17"/>
    </row>
    <row r="60" spans="1:8" s="13" customFormat="1" x14ac:dyDescent="0.2">
      <c r="A60" s="31" t="s">
        <v>28</v>
      </c>
      <c r="B60" s="32"/>
      <c r="C60" s="32"/>
      <c r="D60" s="32"/>
      <c r="E60" s="32"/>
      <c r="F60" s="33"/>
      <c r="H60" s="17"/>
    </row>
    <row r="61" spans="1:8" s="13" customFormat="1" x14ac:dyDescent="0.2">
      <c r="A61" s="9">
        <v>6997</v>
      </c>
      <c r="B61" s="8" t="s">
        <v>119</v>
      </c>
      <c r="C61" s="10">
        <f>SUM(C62*0.5)</f>
        <v>0</v>
      </c>
      <c r="D61" s="10">
        <v>0</v>
      </c>
      <c r="E61" s="11">
        <f t="shared" ref="E61:E62" si="9">C61+D61</f>
        <v>0</v>
      </c>
      <c r="F61" s="12">
        <f t="shared" ref="F61:F62" si="10">D61</f>
        <v>0</v>
      </c>
      <c r="H61" s="17" t="s">
        <v>114</v>
      </c>
    </row>
    <row r="62" spans="1:8" s="13" customFormat="1" ht="12.75" thickBot="1" x14ac:dyDescent="0.25">
      <c r="A62" s="19">
        <v>6998</v>
      </c>
      <c r="B62" s="25" t="s">
        <v>120</v>
      </c>
      <c r="C62" s="20">
        <v>0</v>
      </c>
      <c r="D62" s="20">
        <v>0</v>
      </c>
      <c r="E62" s="21">
        <f t="shared" si="9"/>
        <v>0</v>
      </c>
      <c r="F62" s="12">
        <f t="shared" si="10"/>
        <v>0</v>
      </c>
      <c r="H62" s="17" t="s">
        <v>113</v>
      </c>
    </row>
    <row r="63" spans="1:8" s="6" customFormat="1" ht="15" customHeight="1" thickBot="1" x14ac:dyDescent="0.25">
      <c r="A63" s="44" t="s">
        <v>26</v>
      </c>
      <c r="B63" s="45"/>
      <c r="C63" s="23">
        <f>SUM(C4:C62)</f>
        <v>0</v>
      </c>
      <c r="D63" s="23">
        <f>SUM(D4:D62)</f>
        <v>0</v>
      </c>
      <c r="E63" s="23">
        <f>SUM(E4:E62)</f>
        <v>0</v>
      </c>
      <c r="F63" s="23">
        <f>SUM(F4:F62)</f>
        <v>0</v>
      </c>
      <c r="H63" s="18"/>
    </row>
    <row r="64" spans="1:8" x14ac:dyDescent="0.2">
      <c r="H64" s="16"/>
    </row>
  </sheetData>
  <mergeCells count="11">
    <mergeCell ref="F1:F2"/>
    <mergeCell ref="A1:A2"/>
    <mergeCell ref="B1:B2"/>
    <mergeCell ref="C1:C2"/>
    <mergeCell ref="D1:D2"/>
    <mergeCell ref="E1:E2"/>
    <mergeCell ref="A63:B63"/>
    <mergeCell ref="A40:F40"/>
    <mergeCell ref="A60:F60"/>
    <mergeCell ref="A3:F3"/>
    <mergeCell ref="C9:F9"/>
  </mergeCells>
  <pageMargins left="0.25" right="0.25" top="0.6" bottom="0.75" header="0.3" footer="0.3"/>
  <pageSetup scale="90" orientation="portrait" r:id="rId1"/>
  <headerFooter>
    <oddHeader>&amp;C&amp;"-,Bold"&amp;14Budget Summary Worksheet</oddHeader>
    <oddFooter>&amp;L&amp;D&amp;R&amp;"-,Italic"For DO Facilities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view="pageBreakPreview" topLeftCell="A34" zoomScaleNormal="145" zoomScaleSheetLayoutView="100" workbookViewId="0">
      <selection activeCell="F5" sqref="F5"/>
    </sheetView>
  </sheetViews>
  <sheetFormatPr defaultColWidth="9.140625" defaultRowHeight="12" x14ac:dyDescent="0.2"/>
  <cols>
    <col min="1" max="1" width="6.28515625" style="5" bestFit="1" customWidth="1"/>
    <col min="2" max="2" width="36.7109375" style="5" customWidth="1"/>
    <col min="3" max="3" width="17.7109375" style="7" customWidth="1"/>
    <col min="4" max="6" width="17.28515625" style="7" customWidth="1"/>
    <col min="7" max="7" width="9.140625" style="5"/>
    <col min="8" max="8" width="60.42578125" style="15" customWidth="1"/>
    <col min="9" max="16384" width="9.140625" style="5"/>
  </cols>
  <sheetData>
    <row r="1" spans="1:8" ht="12" customHeight="1" x14ac:dyDescent="0.2">
      <c r="A1" s="40" t="s">
        <v>0</v>
      </c>
      <c r="B1" s="42" t="s">
        <v>1</v>
      </c>
      <c r="C1" s="36" t="s">
        <v>164</v>
      </c>
      <c r="D1" s="38" t="s">
        <v>165</v>
      </c>
      <c r="E1" s="38" t="s">
        <v>24</v>
      </c>
      <c r="F1" s="38" t="s">
        <v>25</v>
      </c>
    </row>
    <row r="2" spans="1:8" ht="12.75" thickBot="1" x14ac:dyDescent="0.25">
      <c r="A2" s="41"/>
      <c r="B2" s="43"/>
      <c r="C2" s="37"/>
      <c r="D2" s="39"/>
      <c r="E2" s="39"/>
      <c r="F2" s="39"/>
      <c r="H2" s="16" t="s">
        <v>43</v>
      </c>
    </row>
    <row r="3" spans="1:8" s="13" customFormat="1" x14ac:dyDescent="0.2">
      <c r="A3" s="52" t="s">
        <v>131</v>
      </c>
      <c r="B3" s="53"/>
      <c r="C3" s="53"/>
      <c r="D3" s="53"/>
      <c r="E3" s="53"/>
      <c r="F3" s="54"/>
      <c r="H3" s="17"/>
    </row>
    <row r="4" spans="1:8" s="13" customFormat="1" x14ac:dyDescent="0.2">
      <c r="A4" s="9">
        <v>6201</v>
      </c>
      <c r="B4" s="14" t="s">
        <v>130</v>
      </c>
      <c r="C4" s="10">
        <v>0</v>
      </c>
      <c r="D4" s="10">
        <v>0</v>
      </c>
      <c r="E4" s="11">
        <f t="shared" ref="E4:E65" si="0">C4+D4</f>
        <v>0</v>
      </c>
      <c r="F4" s="12">
        <f t="shared" ref="F4:F6" si="1">D4</f>
        <v>0</v>
      </c>
      <c r="H4" s="17"/>
    </row>
    <row r="5" spans="1:8" s="13" customFormat="1" x14ac:dyDescent="0.2">
      <c r="A5" s="9">
        <v>6202</v>
      </c>
      <c r="B5" s="8" t="s">
        <v>138</v>
      </c>
      <c r="C5" s="10">
        <v>0</v>
      </c>
      <c r="D5" s="10">
        <v>0</v>
      </c>
      <c r="E5" s="11">
        <f t="shared" si="0"/>
        <v>0</v>
      </c>
      <c r="F5" s="12">
        <f t="shared" si="1"/>
        <v>0</v>
      </c>
      <c r="H5" s="17"/>
    </row>
    <row r="6" spans="1:8" s="13" customFormat="1" x14ac:dyDescent="0.2">
      <c r="A6" s="9">
        <v>6203</v>
      </c>
      <c r="B6" s="8" t="s">
        <v>15</v>
      </c>
      <c r="C6" s="10">
        <v>0</v>
      </c>
      <c r="D6" s="10">
        <v>0</v>
      </c>
      <c r="E6" s="11">
        <f t="shared" si="0"/>
        <v>0</v>
      </c>
      <c r="F6" s="12">
        <f t="shared" si="1"/>
        <v>0</v>
      </c>
      <c r="H6" s="17" t="s">
        <v>59</v>
      </c>
    </row>
    <row r="7" spans="1:8" s="13" customFormat="1" x14ac:dyDescent="0.2">
      <c r="A7" s="9">
        <v>6204</v>
      </c>
      <c r="B7" s="14" t="s">
        <v>17</v>
      </c>
      <c r="C7" s="49"/>
      <c r="D7" s="50"/>
      <c r="E7" s="50"/>
      <c r="F7" s="51"/>
      <c r="H7" s="17"/>
    </row>
    <row r="8" spans="1:8" s="13" customFormat="1" x14ac:dyDescent="0.2">
      <c r="A8" s="9">
        <v>6205</v>
      </c>
      <c r="B8" s="14" t="s">
        <v>128</v>
      </c>
      <c r="C8" s="10">
        <v>0</v>
      </c>
      <c r="D8" s="10">
        <v>0</v>
      </c>
      <c r="E8" s="11">
        <f t="shared" si="0"/>
        <v>0</v>
      </c>
      <c r="F8" s="12">
        <f t="shared" ref="F8:F21" si="2">D8</f>
        <v>0</v>
      </c>
      <c r="H8" s="17" t="s">
        <v>116</v>
      </c>
    </row>
    <row r="9" spans="1:8" s="13" customFormat="1" x14ac:dyDescent="0.2">
      <c r="A9" s="9">
        <v>6206</v>
      </c>
      <c r="B9" s="8" t="s">
        <v>20</v>
      </c>
      <c r="C9" s="10">
        <v>0</v>
      </c>
      <c r="D9" s="10">
        <v>0</v>
      </c>
      <c r="E9" s="11">
        <f t="shared" si="0"/>
        <v>0</v>
      </c>
      <c r="F9" s="12">
        <f t="shared" si="2"/>
        <v>0</v>
      </c>
      <c r="H9" s="17" t="s">
        <v>59</v>
      </c>
    </row>
    <row r="10" spans="1:8" s="13" customFormat="1" x14ac:dyDescent="0.2">
      <c r="A10" s="9">
        <v>6207</v>
      </c>
      <c r="B10" s="8" t="s">
        <v>22</v>
      </c>
      <c r="C10" s="10">
        <v>0</v>
      </c>
      <c r="D10" s="10">
        <v>0</v>
      </c>
      <c r="E10" s="11">
        <f t="shared" si="0"/>
        <v>0</v>
      </c>
      <c r="F10" s="12">
        <f t="shared" si="2"/>
        <v>0</v>
      </c>
      <c r="H10" s="17"/>
    </row>
    <row r="11" spans="1:8" s="13" customFormat="1" x14ac:dyDescent="0.2">
      <c r="A11" s="9">
        <v>6208</v>
      </c>
      <c r="B11" s="8" t="s">
        <v>35</v>
      </c>
      <c r="C11" s="10">
        <v>0</v>
      </c>
      <c r="D11" s="10">
        <v>0</v>
      </c>
      <c r="E11" s="11">
        <f t="shared" si="0"/>
        <v>0</v>
      </c>
      <c r="F11" s="12">
        <f t="shared" si="2"/>
        <v>0</v>
      </c>
      <c r="H11" s="17"/>
    </row>
    <row r="12" spans="1:8" s="13" customFormat="1" x14ac:dyDescent="0.2">
      <c r="A12" s="9">
        <v>6209</v>
      </c>
      <c r="B12" s="8" t="s">
        <v>2</v>
      </c>
      <c r="C12" s="10">
        <v>0</v>
      </c>
      <c r="D12" s="10">
        <v>0</v>
      </c>
      <c r="E12" s="11">
        <f t="shared" si="0"/>
        <v>0</v>
      </c>
      <c r="F12" s="12">
        <f t="shared" si="2"/>
        <v>0</v>
      </c>
      <c r="H12" s="17"/>
    </row>
    <row r="13" spans="1:8" s="13" customFormat="1" x14ac:dyDescent="0.2">
      <c r="A13" s="9">
        <v>6210</v>
      </c>
      <c r="B13" s="8" t="s">
        <v>4</v>
      </c>
      <c r="C13" s="10">
        <v>0</v>
      </c>
      <c r="D13" s="10">
        <v>0</v>
      </c>
      <c r="E13" s="11">
        <f t="shared" si="0"/>
        <v>0</v>
      </c>
      <c r="F13" s="12">
        <f t="shared" si="2"/>
        <v>0</v>
      </c>
      <c r="H13" s="17"/>
    </row>
    <row r="14" spans="1:8" s="13" customFormat="1" x14ac:dyDescent="0.2">
      <c r="A14" s="9">
        <v>6211</v>
      </c>
      <c r="B14" s="8" t="s">
        <v>60</v>
      </c>
      <c r="C14" s="10">
        <v>0</v>
      </c>
      <c r="D14" s="10">
        <v>0</v>
      </c>
      <c r="E14" s="11">
        <f t="shared" si="0"/>
        <v>0</v>
      </c>
      <c r="F14" s="12">
        <f t="shared" si="2"/>
        <v>0</v>
      </c>
      <c r="H14" s="22" t="s">
        <v>132</v>
      </c>
    </row>
    <row r="15" spans="1:8" s="13" customFormat="1" x14ac:dyDescent="0.2">
      <c r="A15" s="9">
        <v>6212</v>
      </c>
      <c r="B15" s="8" t="s">
        <v>61</v>
      </c>
      <c r="C15" s="10">
        <v>0</v>
      </c>
      <c r="D15" s="10">
        <v>0</v>
      </c>
      <c r="E15" s="11">
        <f t="shared" si="0"/>
        <v>0</v>
      </c>
      <c r="F15" s="12">
        <f t="shared" si="2"/>
        <v>0</v>
      </c>
      <c r="H15" s="17"/>
    </row>
    <row r="16" spans="1:8" s="13" customFormat="1" x14ac:dyDescent="0.2">
      <c r="A16" s="9">
        <v>6213</v>
      </c>
      <c r="B16" s="14" t="s">
        <v>127</v>
      </c>
      <c r="C16" s="10">
        <v>0</v>
      </c>
      <c r="D16" s="10">
        <v>0</v>
      </c>
      <c r="E16" s="11">
        <f t="shared" si="0"/>
        <v>0</v>
      </c>
      <c r="F16" s="12">
        <f t="shared" si="2"/>
        <v>0</v>
      </c>
      <c r="H16" s="17"/>
    </row>
    <row r="17" spans="1:8" s="13" customFormat="1" x14ac:dyDescent="0.2">
      <c r="A17" s="9">
        <v>6214</v>
      </c>
      <c r="B17" s="8" t="s">
        <v>8</v>
      </c>
      <c r="C17" s="10">
        <v>0</v>
      </c>
      <c r="D17" s="10">
        <v>0</v>
      </c>
      <c r="E17" s="11">
        <f t="shared" si="0"/>
        <v>0</v>
      </c>
      <c r="F17" s="12">
        <f t="shared" si="2"/>
        <v>0</v>
      </c>
      <c r="H17" s="17"/>
    </row>
    <row r="18" spans="1:8" s="13" customFormat="1" x14ac:dyDescent="0.2">
      <c r="A18" s="9">
        <v>6215</v>
      </c>
      <c r="B18" s="14" t="s">
        <v>129</v>
      </c>
      <c r="C18" s="10">
        <v>0</v>
      </c>
      <c r="D18" s="10">
        <v>0</v>
      </c>
      <c r="E18" s="11">
        <f t="shared" si="0"/>
        <v>0</v>
      </c>
      <c r="F18" s="12">
        <f t="shared" si="2"/>
        <v>0</v>
      </c>
      <c r="H18" s="17" t="s">
        <v>135</v>
      </c>
    </row>
    <row r="19" spans="1:8" s="13" customFormat="1" x14ac:dyDescent="0.2">
      <c r="A19" s="9">
        <v>6216</v>
      </c>
      <c r="B19" s="8" t="s">
        <v>9</v>
      </c>
      <c r="C19" s="10">
        <v>0</v>
      </c>
      <c r="D19" s="10">
        <v>0</v>
      </c>
      <c r="E19" s="11">
        <f t="shared" si="0"/>
        <v>0</v>
      </c>
      <c r="F19" s="12">
        <f t="shared" si="2"/>
        <v>0</v>
      </c>
      <c r="H19" s="17"/>
    </row>
    <row r="20" spans="1:8" s="13" customFormat="1" x14ac:dyDescent="0.2">
      <c r="A20" s="9">
        <v>6217</v>
      </c>
      <c r="B20" s="8" t="s">
        <v>11</v>
      </c>
      <c r="C20" s="10">
        <v>0</v>
      </c>
      <c r="D20" s="10">
        <v>0</v>
      </c>
      <c r="E20" s="11">
        <f t="shared" si="0"/>
        <v>0</v>
      </c>
      <c r="F20" s="12">
        <f t="shared" si="2"/>
        <v>0</v>
      </c>
      <c r="H20" s="17"/>
    </row>
    <row r="21" spans="1:8" s="13" customFormat="1" x14ac:dyDescent="0.2">
      <c r="A21" s="9">
        <v>6218</v>
      </c>
      <c r="B21" s="8" t="s">
        <v>12</v>
      </c>
      <c r="C21" s="10">
        <v>0</v>
      </c>
      <c r="D21" s="10">
        <v>0</v>
      </c>
      <c r="E21" s="11">
        <f t="shared" si="0"/>
        <v>0</v>
      </c>
      <c r="F21" s="12">
        <f t="shared" si="2"/>
        <v>0</v>
      </c>
      <c r="H21" s="17"/>
    </row>
    <row r="22" spans="1:8" s="13" customFormat="1" x14ac:dyDescent="0.2">
      <c r="A22" s="9">
        <v>6219</v>
      </c>
      <c r="B22" s="8" t="s">
        <v>140</v>
      </c>
      <c r="C22" s="10">
        <v>0</v>
      </c>
      <c r="D22" s="10">
        <v>0</v>
      </c>
      <c r="E22" s="11">
        <f t="shared" ref="E22" si="3">C22+D22</f>
        <v>0</v>
      </c>
      <c r="F22" s="12">
        <f t="shared" ref="F22" si="4">D22</f>
        <v>0</v>
      </c>
      <c r="H22" s="17"/>
    </row>
    <row r="23" spans="1:8" s="13" customFormat="1" x14ac:dyDescent="0.2">
      <c r="A23" s="9">
        <v>6220</v>
      </c>
      <c r="B23" s="8" t="s">
        <v>95</v>
      </c>
      <c r="C23" s="49"/>
      <c r="D23" s="50"/>
      <c r="E23" s="50"/>
      <c r="F23" s="51"/>
      <c r="H23" s="17"/>
    </row>
    <row r="24" spans="1:8" s="13" customFormat="1" x14ac:dyDescent="0.2">
      <c r="A24" s="9">
        <v>6221</v>
      </c>
      <c r="B24" s="14" t="s">
        <v>126</v>
      </c>
      <c r="C24" s="10">
        <v>0</v>
      </c>
      <c r="D24" s="10">
        <v>0</v>
      </c>
      <c r="E24" s="11">
        <f t="shared" ref="E24:E39" si="5">C24+D24</f>
        <v>0</v>
      </c>
      <c r="F24" s="12">
        <f t="shared" ref="F24:F41" si="6">D24</f>
        <v>0</v>
      </c>
      <c r="H24" s="17"/>
    </row>
    <row r="25" spans="1:8" s="13" customFormat="1" x14ac:dyDescent="0.2">
      <c r="A25" s="9">
        <f t="shared" ref="A25:A40" si="7">SUM(A24+1)</f>
        <v>6222</v>
      </c>
      <c r="B25" s="8" t="s">
        <v>96</v>
      </c>
      <c r="C25" s="10">
        <v>0</v>
      </c>
      <c r="D25" s="10">
        <v>0</v>
      </c>
      <c r="E25" s="11">
        <f t="shared" si="5"/>
        <v>0</v>
      </c>
      <c r="F25" s="12">
        <f t="shared" si="6"/>
        <v>0</v>
      </c>
      <c r="H25" s="17"/>
    </row>
    <row r="26" spans="1:8" s="13" customFormat="1" x14ac:dyDescent="0.2">
      <c r="A26" s="9">
        <f t="shared" si="7"/>
        <v>6223</v>
      </c>
      <c r="B26" s="8" t="s">
        <v>97</v>
      </c>
      <c r="C26" s="10">
        <v>0</v>
      </c>
      <c r="D26" s="10">
        <v>0</v>
      </c>
      <c r="E26" s="11">
        <f t="shared" si="5"/>
        <v>0</v>
      </c>
      <c r="F26" s="12">
        <f t="shared" si="6"/>
        <v>0</v>
      </c>
      <c r="H26" s="17"/>
    </row>
    <row r="27" spans="1:8" s="13" customFormat="1" x14ac:dyDescent="0.2">
      <c r="A27" s="9">
        <f t="shared" si="7"/>
        <v>6224</v>
      </c>
      <c r="B27" s="8" t="s">
        <v>161</v>
      </c>
      <c r="C27" s="10">
        <v>0</v>
      </c>
      <c r="D27" s="10">
        <v>0</v>
      </c>
      <c r="E27" s="11">
        <f t="shared" si="5"/>
        <v>0</v>
      </c>
      <c r="F27" s="12">
        <f t="shared" si="6"/>
        <v>0</v>
      </c>
      <c r="H27" s="17"/>
    </row>
    <row r="28" spans="1:8" s="13" customFormat="1" x14ac:dyDescent="0.2">
      <c r="A28" s="9">
        <f t="shared" si="7"/>
        <v>6225</v>
      </c>
      <c r="B28" s="8" t="s">
        <v>98</v>
      </c>
      <c r="C28" s="10">
        <v>0</v>
      </c>
      <c r="D28" s="10">
        <v>0</v>
      </c>
      <c r="E28" s="11">
        <f t="shared" si="5"/>
        <v>0</v>
      </c>
      <c r="F28" s="12">
        <f t="shared" si="6"/>
        <v>0</v>
      </c>
      <c r="H28" s="17"/>
    </row>
    <row r="29" spans="1:8" s="13" customFormat="1" x14ac:dyDescent="0.2">
      <c r="A29" s="9">
        <f t="shared" si="7"/>
        <v>6226</v>
      </c>
      <c r="B29" s="8" t="s">
        <v>99</v>
      </c>
      <c r="C29" s="10">
        <v>0</v>
      </c>
      <c r="D29" s="10">
        <v>0</v>
      </c>
      <c r="E29" s="11">
        <f t="shared" si="5"/>
        <v>0</v>
      </c>
      <c r="F29" s="12">
        <f t="shared" si="6"/>
        <v>0</v>
      </c>
      <c r="H29" s="17"/>
    </row>
    <row r="30" spans="1:8" s="13" customFormat="1" x14ac:dyDescent="0.2">
      <c r="A30" s="9">
        <f t="shared" si="7"/>
        <v>6227</v>
      </c>
      <c r="B30" s="8" t="s">
        <v>100</v>
      </c>
      <c r="C30" s="10">
        <v>0</v>
      </c>
      <c r="D30" s="10">
        <v>0</v>
      </c>
      <c r="E30" s="11">
        <f t="shared" si="5"/>
        <v>0</v>
      </c>
      <c r="F30" s="12">
        <f t="shared" si="6"/>
        <v>0</v>
      </c>
      <c r="H30" s="17"/>
    </row>
    <row r="31" spans="1:8" s="13" customFormat="1" x14ac:dyDescent="0.2">
      <c r="A31" s="9">
        <f t="shared" si="7"/>
        <v>6228</v>
      </c>
      <c r="B31" s="8" t="s">
        <v>101</v>
      </c>
      <c r="C31" s="10">
        <v>0</v>
      </c>
      <c r="D31" s="10">
        <v>0</v>
      </c>
      <c r="E31" s="11">
        <f t="shared" si="5"/>
        <v>0</v>
      </c>
      <c r="F31" s="12">
        <f t="shared" si="6"/>
        <v>0</v>
      </c>
      <c r="H31" s="17"/>
    </row>
    <row r="32" spans="1:8" s="13" customFormat="1" x14ac:dyDescent="0.2">
      <c r="A32" s="9">
        <v>6230</v>
      </c>
      <c r="B32" s="8" t="s">
        <v>102</v>
      </c>
      <c r="C32" s="10">
        <v>0</v>
      </c>
      <c r="D32" s="10">
        <v>0</v>
      </c>
      <c r="E32" s="11">
        <f t="shared" si="5"/>
        <v>0</v>
      </c>
      <c r="F32" s="12">
        <f t="shared" si="6"/>
        <v>0</v>
      </c>
      <c r="H32" s="17" t="s">
        <v>136</v>
      </c>
    </row>
    <row r="33" spans="1:8" s="13" customFormat="1" x14ac:dyDescent="0.2">
      <c r="A33" s="9">
        <f t="shared" si="7"/>
        <v>6231</v>
      </c>
      <c r="B33" s="8" t="s">
        <v>103</v>
      </c>
      <c r="C33" s="10">
        <v>0</v>
      </c>
      <c r="D33" s="10">
        <v>0</v>
      </c>
      <c r="E33" s="11">
        <f t="shared" si="5"/>
        <v>0</v>
      </c>
      <c r="F33" s="12">
        <f t="shared" si="6"/>
        <v>0</v>
      </c>
      <c r="H33" s="17"/>
    </row>
    <row r="34" spans="1:8" s="13" customFormat="1" x14ac:dyDescent="0.2">
      <c r="A34" s="9">
        <f t="shared" si="7"/>
        <v>6232</v>
      </c>
      <c r="B34" s="8" t="s">
        <v>104</v>
      </c>
      <c r="C34" s="10">
        <v>0</v>
      </c>
      <c r="D34" s="10">
        <v>0</v>
      </c>
      <c r="E34" s="11">
        <f t="shared" si="5"/>
        <v>0</v>
      </c>
      <c r="F34" s="12">
        <f t="shared" si="6"/>
        <v>0</v>
      </c>
      <c r="H34" s="17"/>
    </row>
    <row r="35" spans="1:8" s="13" customFormat="1" x14ac:dyDescent="0.2">
      <c r="A35" s="9">
        <f t="shared" si="7"/>
        <v>6233</v>
      </c>
      <c r="B35" s="8" t="s">
        <v>105</v>
      </c>
      <c r="C35" s="10">
        <v>0</v>
      </c>
      <c r="D35" s="10">
        <v>0</v>
      </c>
      <c r="E35" s="11">
        <f t="shared" si="5"/>
        <v>0</v>
      </c>
      <c r="F35" s="12">
        <f t="shared" si="6"/>
        <v>0</v>
      </c>
      <c r="H35" s="17"/>
    </row>
    <row r="36" spans="1:8" s="13" customFormat="1" x14ac:dyDescent="0.2">
      <c r="A36" s="9">
        <f t="shared" si="7"/>
        <v>6234</v>
      </c>
      <c r="B36" s="8" t="s">
        <v>106</v>
      </c>
      <c r="C36" s="10">
        <v>0</v>
      </c>
      <c r="D36" s="10">
        <v>0</v>
      </c>
      <c r="E36" s="11">
        <f t="shared" si="5"/>
        <v>0</v>
      </c>
      <c r="F36" s="12">
        <f t="shared" si="6"/>
        <v>0</v>
      </c>
      <c r="H36" s="17"/>
    </row>
    <row r="37" spans="1:8" s="13" customFormat="1" x14ac:dyDescent="0.2">
      <c r="A37" s="9">
        <f t="shared" si="7"/>
        <v>6235</v>
      </c>
      <c r="B37" s="8" t="s">
        <v>107</v>
      </c>
      <c r="C37" s="10">
        <v>0</v>
      </c>
      <c r="D37" s="10">
        <v>0</v>
      </c>
      <c r="E37" s="11">
        <f t="shared" si="5"/>
        <v>0</v>
      </c>
      <c r="F37" s="12">
        <f t="shared" si="6"/>
        <v>0</v>
      </c>
      <c r="H37" s="17"/>
    </row>
    <row r="38" spans="1:8" s="13" customFormat="1" x14ac:dyDescent="0.2">
      <c r="A38" s="9">
        <f t="shared" si="7"/>
        <v>6236</v>
      </c>
      <c r="B38" s="8" t="s">
        <v>108</v>
      </c>
      <c r="C38" s="10">
        <v>0</v>
      </c>
      <c r="D38" s="10">
        <v>0</v>
      </c>
      <c r="E38" s="11">
        <f t="shared" si="5"/>
        <v>0</v>
      </c>
      <c r="F38" s="12">
        <f t="shared" si="6"/>
        <v>0</v>
      </c>
      <c r="H38" s="17"/>
    </row>
    <row r="39" spans="1:8" s="13" customFormat="1" x14ac:dyDescent="0.2">
      <c r="A39" s="9">
        <f t="shared" si="7"/>
        <v>6237</v>
      </c>
      <c r="B39" s="8" t="s">
        <v>110</v>
      </c>
      <c r="C39" s="10">
        <v>0</v>
      </c>
      <c r="D39" s="10">
        <v>0</v>
      </c>
      <c r="E39" s="11">
        <f t="shared" si="5"/>
        <v>0</v>
      </c>
      <c r="F39" s="12">
        <f t="shared" si="6"/>
        <v>0</v>
      </c>
      <c r="H39" s="17"/>
    </row>
    <row r="40" spans="1:8" s="13" customFormat="1" x14ac:dyDescent="0.2">
      <c r="A40" s="9">
        <f t="shared" si="7"/>
        <v>6238</v>
      </c>
      <c r="B40" s="8" t="s">
        <v>109</v>
      </c>
      <c r="C40" s="10">
        <v>0</v>
      </c>
      <c r="D40" s="10">
        <v>0</v>
      </c>
      <c r="E40" s="11">
        <f t="shared" ref="E40" si="8">C40+D40</f>
        <v>0</v>
      </c>
      <c r="F40" s="12">
        <f t="shared" ref="F40" si="9">D40</f>
        <v>0</v>
      </c>
      <c r="H40" s="17"/>
    </row>
    <row r="41" spans="1:8" s="13" customFormat="1" x14ac:dyDescent="0.2">
      <c r="A41" s="9">
        <f>SUM(A40+1)</f>
        <v>6239</v>
      </c>
      <c r="B41" s="8" t="s">
        <v>158</v>
      </c>
      <c r="C41" s="10">
        <v>0</v>
      </c>
      <c r="D41" s="10">
        <v>0</v>
      </c>
      <c r="E41" s="11">
        <f t="shared" ref="E41" si="10">C41+D41</f>
        <v>0</v>
      </c>
      <c r="F41" s="12">
        <f t="shared" si="6"/>
        <v>0</v>
      </c>
      <c r="H41" s="17"/>
    </row>
    <row r="42" spans="1:8" s="13" customFormat="1" x14ac:dyDescent="0.2">
      <c r="A42" s="9">
        <f>SUM(A41+1)</f>
        <v>6240</v>
      </c>
      <c r="B42" s="8" t="s">
        <v>162</v>
      </c>
      <c r="C42" s="10">
        <v>0</v>
      </c>
      <c r="D42" s="10">
        <v>0</v>
      </c>
      <c r="E42" s="11">
        <f t="shared" ref="E42" si="11">C42+D42</f>
        <v>0</v>
      </c>
      <c r="F42" s="12">
        <f t="shared" ref="F42" si="12">D42</f>
        <v>0</v>
      </c>
      <c r="H42" s="17"/>
    </row>
    <row r="43" spans="1:8" s="13" customFormat="1" x14ac:dyDescent="0.2">
      <c r="A43" s="31" t="s">
        <v>27</v>
      </c>
      <c r="B43" s="32"/>
      <c r="C43" s="32"/>
      <c r="D43" s="32"/>
      <c r="E43" s="32"/>
      <c r="F43" s="33"/>
      <c r="H43" s="17"/>
    </row>
    <row r="44" spans="1:8" s="13" customFormat="1" x14ac:dyDescent="0.2">
      <c r="A44" s="9">
        <v>6409</v>
      </c>
      <c r="B44" s="8" t="s">
        <v>142</v>
      </c>
      <c r="C44" s="10">
        <v>0</v>
      </c>
      <c r="D44" s="10">
        <v>0</v>
      </c>
      <c r="E44" s="11">
        <f t="shared" si="0"/>
        <v>0</v>
      </c>
      <c r="F44" s="12">
        <f t="shared" ref="F44:F62" si="13">D44</f>
        <v>0</v>
      </c>
      <c r="H44" s="17"/>
    </row>
    <row r="45" spans="1:8" s="13" customFormat="1" x14ac:dyDescent="0.2">
      <c r="A45" s="9">
        <v>6410</v>
      </c>
      <c r="B45" s="8" t="s">
        <v>143</v>
      </c>
      <c r="C45" s="10">
        <v>0</v>
      </c>
      <c r="D45" s="10">
        <v>0</v>
      </c>
      <c r="E45" s="11">
        <f t="shared" si="0"/>
        <v>0</v>
      </c>
      <c r="F45" s="12">
        <f t="shared" si="13"/>
        <v>0</v>
      </c>
      <c r="H45" s="17"/>
    </row>
    <row r="46" spans="1:8" s="13" customFormat="1" x14ac:dyDescent="0.2">
      <c r="A46" s="9">
        <v>6411</v>
      </c>
      <c r="B46" s="8" t="s">
        <v>144</v>
      </c>
      <c r="C46" s="10">
        <v>0</v>
      </c>
      <c r="D46" s="10">
        <v>0</v>
      </c>
      <c r="E46" s="11">
        <f t="shared" si="0"/>
        <v>0</v>
      </c>
      <c r="F46" s="12">
        <f t="shared" si="13"/>
        <v>0</v>
      </c>
      <c r="H46" s="17"/>
    </row>
    <row r="47" spans="1:8" s="13" customFormat="1" ht="24" x14ac:dyDescent="0.2">
      <c r="A47" s="9">
        <v>6412</v>
      </c>
      <c r="B47" s="8" t="s">
        <v>145</v>
      </c>
      <c r="C47" s="10">
        <v>0</v>
      </c>
      <c r="D47" s="10">
        <v>0</v>
      </c>
      <c r="E47" s="11">
        <f t="shared" si="0"/>
        <v>0</v>
      </c>
      <c r="F47" s="12">
        <f t="shared" si="13"/>
        <v>0</v>
      </c>
      <c r="H47" s="17"/>
    </row>
    <row r="48" spans="1:8" s="13" customFormat="1" x14ac:dyDescent="0.2">
      <c r="A48" s="9">
        <v>6413</v>
      </c>
      <c r="B48" s="27" t="s">
        <v>148</v>
      </c>
      <c r="C48" s="10">
        <v>0</v>
      </c>
      <c r="D48" s="10">
        <v>0</v>
      </c>
      <c r="E48" s="11">
        <f t="shared" ref="E48:E53" si="14">C48+D48</f>
        <v>0</v>
      </c>
      <c r="F48" s="12">
        <f t="shared" ref="F48:F53" si="15">D48</f>
        <v>0</v>
      </c>
      <c r="H48" s="17"/>
    </row>
    <row r="49" spans="1:8" s="13" customFormat="1" x14ac:dyDescent="0.2">
      <c r="A49" s="9">
        <v>6414</v>
      </c>
      <c r="B49" s="8" t="s">
        <v>146</v>
      </c>
      <c r="C49" s="10">
        <v>0</v>
      </c>
      <c r="D49" s="10">
        <v>0</v>
      </c>
      <c r="E49" s="11">
        <f t="shared" si="14"/>
        <v>0</v>
      </c>
      <c r="F49" s="12">
        <f t="shared" si="15"/>
        <v>0</v>
      </c>
      <c r="H49" s="17"/>
    </row>
    <row r="50" spans="1:8" s="13" customFormat="1" x14ac:dyDescent="0.2">
      <c r="A50" s="9">
        <v>6415</v>
      </c>
      <c r="B50" s="8" t="s">
        <v>147</v>
      </c>
      <c r="C50" s="10">
        <v>0</v>
      </c>
      <c r="D50" s="10">
        <v>0</v>
      </c>
      <c r="E50" s="11">
        <f t="shared" si="14"/>
        <v>0</v>
      </c>
      <c r="F50" s="12">
        <f t="shared" si="15"/>
        <v>0</v>
      </c>
      <c r="H50" s="17"/>
    </row>
    <row r="51" spans="1:8" s="13" customFormat="1" ht="24" x14ac:dyDescent="0.2">
      <c r="A51" s="9">
        <v>6416</v>
      </c>
      <c r="B51" s="8" t="s">
        <v>168</v>
      </c>
      <c r="C51" s="10">
        <v>0</v>
      </c>
      <c r="D51" s="10">
        <v>0</v>
      </c>
      <c r="E51" s="11">
        <f t="shared" si="14"/>
        <v>0</v>
      </c>
      <c r="F51" s="12">
        <f t="shared" si="15"/>
        <v>0</v>
      </c>
      <c r="H51" s="17"/>
    </row>
    <row r="52" spans="1:8" s="13" customFormat="1" x14ac:dyDescent="0.2">
      <c r="A52" s="9">
        <v>6417</v>
      </c>
      <c r="B52" s="8" t="s">
        <v>150</v>
      </c>
      <c r="C52" s="10">
        <v>0</v>
      </c>
      <c r="D52" s="10">
        <v>0</v>
      </c>
      <c r="E52" s="11">
        <f t="shared" si="14"/>
        <v>0</v>
      </c>
      <c r="F52" s="12">
        <f t="shared" si="15"/>
        <v>0</v>
      </c>
      <c r="H52" s="17"/>
    </row>
    <row r="53" spans="1:8" s="13" customFormat="1" x14ac:dyDescent="0.2">
      <c r="A53" s="9">
        <v>6418</v>
      </c>
      <c r="B53" s="8" t="s">
        <v>151</v>
      </c>
      <c r="C53" s="10">
        <v>0</v>
      </c>
      <c r="D53" s="10">
        <v>0</v>
      </c>
      <c r="E53" s="11">
        <f t="shared" si="14"/>
        <v>0</v>
      </c>
      <c r="F53" s="12">
        <f t="shared" si="15"/>
        <v>0</v>
      </c>
      <c r="H53" s="17"/>
    </row>
    <row r="54" spans="1:8" s="13" customFormat="1" x14ac:dyDescent="0.2">
      <c r="A54" s="9">
        <v>6419</v>
      </c>
      <c r="B54" s="8" t="s">
        <v>152</v>
      </c>
      <c r="C54" s="10">
        <v>0</v>
      </c>
      <c r="D54" s="10">
        <v>0</v>
      </c>
      <c r="E54" s="11">
        <f t="shared" si="0"/>
        <v>0</v>
      </c>
      <c r="F54" s="12">
        <f t="shared" si="13"/>
        <v>0</v>
      </c>
      <c r="H54" s="17"/>
    </row>
    <row r="55" spans="1:8" s="13" customFormat="1" x14ac:dyDescent="0.2">
      <c r="A55" s="9">
        <v>6420</v>
      </c>
      <c r="B55" s="8" t="s">
        <v>16</v>
      </c>
      <c r="C55" s="10">
        <v>0</v>
      </c>
      <c r="D55" s="10">
        <v>0</v>
      </c>
      <c r="E55" s="11">
        <f t="shared" si="0"/>
        <v>0</v>
      </c>
      <c r="F55" s="12">
        <f t="shared" si="13"/>
        <v>0</v>
      </c>
      <c r="H55" s="17"/>
    </row>
    <row r="56" spans="1:8" s="13" customFormat="1" x14ac:dyDescent="0.2">
      <c r="A56" s="9">
        <v>6421</v>
      </c>
      <c r="B56" s="8" t="s">
        <v>153</v>
      </c>
      <c r="C56" s="10">
        <v>0</v>
      </c>
      <c r="D56" s="10">
        <v>0</v>
      </c>
      <c r="E56" s="11">
        <f t="shared" si="0"/>
        <v>0</v>
      </c>
      <c r="F56" s="12">
        <f t="shared" si="13"/>
        <v>0</v>
      </c>
      <c r="H56" s="17"/>
    </row>
    <row r="57" spans="1:8" s="13" customFormat="1" x14ac:dyDescent="0.2">
      <c r="A57" s="9">
        <v>6422</v>
      </c>
      <c r="B57" s="8" t="s">
        <v>154</v>
      </c>
      <c r="C57" s="10">
        <v>0</v>
      </c>
      <c r="D57" s="10">
        <v>0</v>
      </c>
      <c r="E57" s="11">
        <f t="shared" si="0"/>
        <v>0</v>
      </c>
      <c r="F57" s="12">
        <f t="shared" si="13"/>
        <v>0</v>
      </c>
      <c r="H57" s="17"/>
    </row>
    <row r="58" spans="1:8" s="13" customFormat="1" x14ac:dyDescent="0.2">
      <c r="A58" s="9">
        <v>6423</v>
      </c>
      <c r="B58" s="8" t="s">
        <v>155</v>
      </c>
      <c r="C58" s="10">
        <v>0</v>
      </c>
      <c r="D58" s="10">
        <v>0</v>
      </c>
      <c r="E58" s="11">
        <f t="shared" si="0"/>
        <v>0</v>
      </c>
      <c r="F58" s="12">
        <f t="shared" si="13"/>
        <v>0</v>
      </c>
      <c r="H58" s="17"/>
    </row>
    <row r="59" spans="1:8" s="13" customFormat="1" x14ac:dyDescent="0.2">
      <c r="A59" s="9">
        <v>6430</v>
      </c>
      <c r="B59" s="8" t="s">
        <v>18</v>
      </c>
      <c r="C59" s="10">
        <v>0</v>
      </c>
      <c r="D59" s="10">
        <v>0</v>
      </c>
      <c r="E59" s="11">
        <f t="shared" si="0"/>
        <v>0</v>
      </c>
      <c r="F59" s="12">
        <f t="shared" si="13"/>
        <v>0</v>
      </c>
      <c r="H59" s="17"/>
    </row>
    <row r="60" spans="1:8" s="13" customFormat="1" x14ac:dyDescent="0.2">
      <c r="A60" s="9">
        <v>6431</v>
      </c>
      <c r="B60" s="8" t="s">
        <v>19</v>
      </c>
      <c r="C60" s="10">
        <v>0</v>
      </c>
      <c r="D60" s="10">
        <v>0</v>
      </c>
      <c r="E60" s="11">
        <f t="shared" si="0"/>
        <v>0</v>
      </c>
      <c r="F60" s="12">
        <f t="shared" si="13"/>
        <v>0</v>
      </c>
      <c r="H60" s="17"/>
    </row>
    <row r="61" spans="1:8" s="13" customFormat="1" x14ac:dyDescent="0.2">
      <c r="A61" s="9">
        <v>6432</v>
      </c>
      <c r="B61" s="8" t="s">
        <v>21</v>
      </c>
      <c r="C61" s="10">
        <v>0</v>
      </c>
      <c r="D61" s="10">
        <v>0</v>
      </c>
      <c r="E61" s="11">
        <f t="shared" si="0"/>
        <v>0</v>
      </c>
      <c r="F61" s="12">
        <f t="shared" si="13"/>
        <v>0</v>
      </c>
      <c r="H61" s="17"/>
    </row>
    <row r="62" spans="1:8" s="13" customFormat="1" x14ac:dyDescent="0.2">
      <c r="A62" s="9">
        <v>6433</v>
      </c>
      <c r="B62" s="8" t="s">
        <v>23</v>
      </c>
      <c r="C62" s="10">
        <v>0</v>
      </c>
      <c r="D62" s="10">
        <v>0</v>
      </c>
      <c r="E62" s="11">
        <f t="shared" si="0"/>
        <v>0</v>
      </c>
      <c r="F62" s="12">
        <f t="shared" si="13"/>
        <v>0</v>
      </c>
      <c r="H62" s="17"/>
    </row>
    <row r="63" spans="1:8" s="13" customFormat="1" x14ac:dyDescent="0.2">
      <c r="A63" s="31" t="s">
        <v>28</v>
      </c>
      <c r="B63" s="32"/>
      <c r="C63" s="32"/>
      <c r="D63" s="32"/>
      <c r="E63" s="32"/>
      <c r="F63" s="33"/>
      <c r="H63" s="17"/>
    </row>
    <row r="64" spans="1:8" s="13" customFormat="1" x14ac:dyDescent="0.2">
      <c r="A64" s="9">
        <v>6997</v>
      </c>
      <c r="B64" s="8" t="s">
        <v>119</v>
      </c>
      <c r="C64" s="10">
        <f>SUM(C65*0.5)</f>
        <v>0</v>
      </c>
      <c r="D64" s="10">
        <v>0</v>
      </c>
      <c r="E64" s="11">
        <f t="shared" si="0"/>
        <v>0</v>
      </c>
      <c r="F64" s="12">
        <f t="shared" ref="F64:F65" si="16">D64</f>
        <v>0</v>
      </c>
      <c r="H64" s="17" t="s">
        <v>114</v>
      </c>
    </row>
    <row r="65" spans="1:8" s="13" customFormat="1" ht="12.75" thickBot="1" x14ac:dyDescent="0.25">
      <c r="A65" s="19">
        <v>6998</v>
      </c>
      <c r="B65" s="14" t="s">
        <v>120</v>
      </c>
      <c r="C65" s="20">
        <v>0</v>
      </c>
      <c r="D65" s="20">
        <v>0</v>
      </c>
      <c r="E65" s="21">
        <f t="shared" si="0"/>
        <v>0</v>
      </c>
      <c r="F65" s="12">
        <f t="shared" si="16"/>
        <v>0</v>
      </c>
      <c r="H65" s="17" t="s">
        <v>113</v>
      </c>
    </row>
    <row r="66" spans="1:8" s="6" customFormat="1" ht="15" customHeight="1" thickBot="1" x14ac:dyDescent="0.25">
      <c r="A66" s="44" t="s">
        <v>26</v>
      </c>
      <c r="B66" s="45"/>
      <c r="C66" s="23">
        <f>SUM(C4:C65)</f>
        <v>0</v>
      </c>
      <c r="D66" s="23">
        <f>SUM(D4:D65)</f>
        <v>0</v>
      </c>
      <c r="E66" s="23">
        <f>SUM(E4:E65)</f>
        <v>0</v>
      </c>
      <c r="F66" s="24">
        <f>SUM(F4:F65)</f>
        <v>0</v>
      </c>
      <c r="H66" s="18"/>
    </row>
    <row r="67" spans="1:8" x14ac:dyDescent="0.2">
      <c r="H67" s="16"/>
    </row>
  </sheetData>
  <mergeCells count="12">
    <mergeCell ref="F1:F2"/>
    <mergeCell ref="A66:B66"/>
    <mergeCell ref="A1:A2"/>
    <mergeCell ref="B1:B2"/>
    <mergeCell ref="C1:C2"/>
    <mergeCell ref="D1:D2"/>
    <mergeCell ref="E1:E2"/>
    <mergeCell ref="A63:F63"/>
    <mergeCell ref="A3:F3"/>
    <mergeCell ref="C7:F7"/>
    <mergeCell ref="C23:F23"/>
    <mergeCell ref="A43:F43"/>
  </mergeCells>
  <pageMargins left="0.25" right="0.25" top="0.6" bottom="0.75" header="0.3" footer="0.3"/>
  <pageSetup scale="90" orientation="portrait" r:id="rId1"/>
  <headerFooter>
    <oddHeader>&amp;C&amp;"-,Bold"&amp;14Budget Summary Worksheet</oddHeader>
    <oddFooter>&amp;L&amp;D&amp;R&amp;"-,Italic"For DO Facilities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view="pageBreakPreview" zoomScale="115" zoomScaleNormal="130" zoomScaleSheetLayoutView="115" workbookViewId="0">
      <selection activeCell="F5" sqref="F5"/>
    </sheetView>
  </sheetViews>
  <sheetFormatPr defaultColWidth="9.140625" defaultRowHeight="12" x14ac:dyDescent="0.2"/>
  <cols>
    <col min="1" max="1" width="6.28515625" style="5" bestFit="1" customWidth="1"/>
    <col min="2" max="2" width="36.28515625" style="5" customWidth="1"/>
    <col min="3" max="3" width="17.7109375" style="7" customWidth="1"/>
    <col min="4" max="6" width="17.28515625" style="7" customWidth="1"/>
    <col min="7" max="7" width="9.140625" style="5"/>
    <col min="8" max="8" width="60.42578125" style="15" customWidth="1"/>
    <col min="9" max="16384" width="9.140625" style="5"/>
  </cols>
  <sheetData>
    <row r="1" spans="1:8" ht="12" customHeight="1" x14ac:dyDescent="0.2">
      <c r="A1" s="40" t="s">
        <v>0</v>
      </c>
      <c r="B1" s="42" t="s">
        <v>1</v>
      </c>
      <c r="C1" s="36" t="s">
        <v>164</v>
      </c>
      <c r="D1" s="38" t="s">
        <v>165</v>
      </c>
      <c r="E1" s="38" t="s">
        <v>24</v>
      </c>
      <c r="F1" s="38" t="s">
        <v>25</v>
      </c>
    </row>
    <row r="2" spans="1:8" ht="12.75" thickBot="1" x14ac:dyDescent="0.25">
      <c r="A2" s="41"/>
      <c r="B2" s="43"/>
      <c r="C2" s="37"/>
      <c r="D2" s="39"/>
      <c r="E2" s="39"/>
      <c r="F2" s="39"/>
      <c r="H2" s="16" t="s">
        <v>43</v>
      </c>
    </row>
    <row r="3" spans="1:8" s="13" customFormat="1" x14ac:dyDescent="0.2">
      <c r="A3" s="52" t="s">
        <v>91</v>
      </c>
      <c r="B3" s="53"/>
      <c r="C3" s="53"/>
      <c r="D3" s="53"/>
      <c r="E3" s="53"/>
      <c r="F3" s="54"/>
      <c r="H3" s="17"/>
    </row>
    <row r="4" spans="1:8" s="13" customFormat="1" x14ac:dyDescent="0.2">
      <c r="A4" s="26">
        <v>6250</v>
      </c>
      <c r="B4" s="14" t="s">
        <v>87</v>
      </c>
      <c r="C4" s="10">
        <v>0</v>
      </c>
      <c r="D4" s="10">
        <v>0</v>
      </c>
      <c r="E4" s="11">
        <f t="shared" ref="E4:E60" si="0">C4+D4</f>
        <v>0</v>
      </c>
      <c r="F4" s="12">
        <f t="shared" ref="F4:F37" si="1">D4</f>
        <v>0</v>
      </c>
      <c r="H4" s="17"/>
    </row>
    <row r="5" spans="1:8" s="13" customFormat="1" x14ac:dyDescent="0.2">
      <c r="A5" s="26">
        <f>SUM(A4+1)</f>
        <v>6251</v>
      </c>
      <c r="B5" s="14" t="s">
        <v>139</v>
      </c>
      <c r="C5" s="10">
        <v>0</v>
      </c>
      <c r="D5" s="10">
        <v>0</v>
      </c>
      <c r="E5" s="11">
        <f t="shared" si="0"/>
        <v>0</v>
      </c>
      <c r="F5" s="12">
        <f t="shared" si="1"/>
        <v>0</v>
      </c>
      <c r="H5" s="17"/>
    </row>
    <row r="6" spans="1:8" s="13" customFormat="1" x14ac:dyDescent="0.2">
      <c r="A6" s="26">
        <f t="shared" ref="A6:A40" si="2">SUM(A5+1)</f>
        <v>6252</v>
      </c>
      <c r="B6" s="14" t="s">
        <v>62</v>
      </c>
      <c r="C6" s="10">
        <v>0</v>
      </c>
      <c r="D6" s="10">
        <v>0</v>
      </c>
      <c r="E6" s="11">
        <f t="shared" si="0"/>
        <v>0</v>
      </c>
      <c r="F6" s="12">
        <f t="shared" si="1"/>
        <v>0</v>
      </c>
      <c r="H6" s="17" t="s">
        <v>59</v>
      </c>
    </row>
    <row r="7" spans="1:8" s="13" customFormat="1" x14ac:dyDescent="0.2">
      <c r="A7" s="26">
        <f t="shared" si="2"/>
        <v>6253</v>
      </c>
      <c r="B7" s="14" t="s">
        <v>88</v>
      </c>
      <c r="C7" s="10">
        <v>0</v>
      </c>
      <c r="D7" s="10">
        <v>0</v>
      </c>
      <c r="E7" s="11">
        <f t="shared" si="0"/>
        <v>0</v>
      </c>
      <c r="F7" s="12">
        <f t="shared" si="1"/>
        <v>0</v>
      </c>
      <c r="H7" s="17" t="s">
        <v>116</v>
      </c>
    </row>
    <row r="8" spans="1:8" s="13" customFormat="1" x14ac:dyDescent="0.2">
      <c r="A8" s="26">
        <f t="shared" si="2"/>
        <v>6254</v>
      </c>
      <c r="B8" s="14" t="s">
        <v>63</v>
      </c>
      <c r="C8" s="10">
        <v>0</v>
      </c>
      <c r="D8" s="10">
        <v>0</v>
      </c>
      <c r="E8" s="11">
        <f t="shared" si="0"/>
        <v>0</v>
      </c>
      <c r="F8" s="12">
        <f t="shared" si="1"/>
        <v>0</v>
      </c>
      <c r="H8" s="17" t="s">
        <v>59</v>
      </c>
    </row>
    <row r="9" spans="1:8" s="13" customFormat="1" x14ac:dyDescent="0.2">
      <c r="A9" s="26">
        <f t="shared" si="2"/>
        <v>6255</v>
      </c>
      <c r="B9" s="14" t="s">
        <v>64</v>
      </c>
      <c r="C9" s="10">
        <v>0</v>
      </c>
      <c r="D9" s="10">
        <v>0</v>
      </c>
      <c r="E9" s="11">
        <f t="shared" si="0"/>
        <v>0</v>
      </c>
      <c r="F9" s="12">
        <f t="shared" si="1"/>
        <v>0</v>
      </c>
      <c r="H9" s="17"/>
    </row>
    <row r="10" spans="1:8" s="13" customFormat="1" x14ac:dyDescent="0.2">
      <c r="A10" s="26">
        <f t="shared" si="2"/>
        <v>6256</v>
      </c>
      <c r="B10" s="14" t="s">
        <v>86</v>
      </c>
      <c r="C10" s="10">
        <v>0</v>
      </c>
      <c r="D10" s="10">
        <v>0</v>
      </c>
      <c r="E10" s="11">
        <f t="shared" si="0"/>
        <v>0</v>
      </c>
      <c r="F10" s="12">
        <f t="shared" si="1"/>
        <v>0</v>
      </c>
      <c r="H10" s="17"/>
    </row>
    <row r="11" spans="1:8" s="13" customFormat="1" x14ac:dyDescent="0.2">
      <c r="A11" s="26">
        <f t="shared" si="2"/>
        <v>6257</v>
      </c>
      <c r="B11" s="14" t="s">
        <v>65</v>
      </c>
      <c r="C11" s="10">
        <v>0</v>
      </c>
      <c r="D11" s="10">
        <v>0</v>
      </c>
      <c r="E11" s="11">
        <f t="shared" si="0"/>
        <v>0</v>
      </c>
      <c r="F11" s="12">
        <f t="shared" si="1"/>
        <v>0</v>
      </c>
      <c r="H11" s="17"/>
    </row>
    <row r="12" spans="1:8" s="13" customFormat="1" x14ac:dyDescent="0.2">
      <c r="A12" s="26">
        <f t="shared" si="2"/>
        <v>6258</v>
      </c>
      <c r="B12" s="14" t="s">
        <v>66</v>
      </c>
      <c r="C12" s="10">
        <v>0</v>
      </c>
      <c r="D12" s="10">
        <v>0</v>
      </c>
      <c r="E12" s="11">
        <f t="shared" si="0"/>
        <v>0</v>
      </c>
      <c r="F12" s="12">
        <f t="shared" si="1"/>
        <v>0</v>
      </c>
      <c r="H12" s="17"/>
    </row>
    <row r="13" spans="1:8" s="13" customFormat="1" x14ac:dyDescent="0.2">
      <c r="A13" s="26">
        <f t="shared" si="2"/>
        <v>6259</v>
      </c>
      <c r="B13" s="14" t="s">
        <v>67</v>
      </c>
      <c r="C13" s="10">
        <v>0</v>
      </c>
      <c r="D13" s="10">
        <v>0</v>
      </c>
      <c r="E13" s="11">
        <f t="shared" si="0"/>
        <v>0</v>
      </c>
      <c r="F13" s="12">
        <f t="shared" si="1"/>
        <v>0</v>
      </c>
      <c r="H13" s="22" t="s">
        <v>133</v>
      </c>
    </row>
    <row r="14" spans="1:8" s="13" customFormat="1" x14ac:dyDescent="0.2">
      <c r="A14" s="26">
        <f t="shared" si="2"/>
        <v>6260</v>
      </c>
      <c r="B14" s="14" t="s">
        <v>68</v>
      </c>
      <c r="C14" s="10">
        <v>0</v>
      </c>
      <c r="D14" s="10">
        <v>0</v>
      </c>
      <c r="E14" s="11">
        <f t="shared" si="0"/>
        <v>0</v>
      </c>
      <c r="F14" s="12">
        <f t="shared" si="1"/>
        <v>0</v>
      </c>
      <c r="H14" s="17"/>
    </row>
    <row r="15" spans="1:8" s="13" customFormat="1" x14ac:dyDescent="0.2">
      <c r="A15" s="26">
        <f t="shared" si="2"/>
        <v>6261</v>
      </c>
      <c r="B15" s="14" t="s">
        <v>94</v>
      </c>
      <c r="C15" s="10">
        <v>0</v>
      </c>
      <c r="D15" s="10">
        <v>0</v>
      </c>
      <c r="E15" s="11">
        <f t="shared" si="0"/>
        <v>0</v>
      </c>
      <c r="F15" s="12">
        <f t="shared" si="1"/>
        <v>0</v>
      </c>
      <c r="H15" s="17"/>
    </row>
    <row r="16" spans="1:8" s="13" customFormat="1" x14ac:dyDescent="0.2">
      <c r="A16" s="26">
        <f t="shared" si="2"/>
        <v>6262</v>
      </c>
      <c r="B16" s="14" t="s">
        <v>69</v>
      </c>
      <c r="C16" s="10">
        <v>0</v>
      </c>
      <c r="D16" s="10">
        <v>0</v>
      </c>
      <c r="E16" s="11">
        <f t="shared" si="0"/>
        <v>0</v>
      </c>
      <c r="F16" s="12">
        <f t="shared" si="1"/>
        <v>0</v>
      </c>
      <c r="H16" s="17"/>
    </row>
    <row r="17" spans="1:8" s="13" customFormat="1" x14ac:dyDescent="0.2">
      <c r="A17" s="26">
        <f t="shared" si="2"/>
        <v>6263</v>
      </c>
      <c r="B17" s="14" t="s">
        <v>89</v>
      </c>
      <c r="C17" s="10">
        <v>0</v>
      </c>
      <c r="D17" s="10">
        <v>0</v>
      </c>
      <c r="E17" s="11">
        <f t="shared" si="0"/>
        <v>0</v>
      </c>
      <c r="F17" s="12">
        <f t="shared" si="1"/>
        <v>0</v>
      </c>
      <c r="H17" s="17" t="s">
        <v>134</v>
      </c>
    </row>
    <row r="18" spans="1:8" s="13" customFormat="1" x14ac:dyDescent="0.2">
      <c r="A18" s="26">
        <f t="shared" si="2"/>
        <v>6264</v>
      </c>
      <c r="B18" s="14" t="s">
        <v>70</v>
      </c>
      <c r="C18" s="10">
        <v>0</v>
      </c>
      <c r="D18" s="10">
        <v>0</v>
      </c>
      <c r="E18" s="11">
        <f t="shared" si="0"/>
        <v>0</v>
      </c>
      <c r="F18" s="12">
        <f t="shared" si="1"/>
        <v>0</v>
      </c>
      <c r="H18" s="17"/>
    </row>
    <row r="19" spans="1:8" s="13" customFormat="1" x14ac:dyDescent="0.2">
      <c r="A19" s="26">
        <f t="shared" si="2"/>
        <v>6265</v>
      </c>
      <c r="B19" s="14" t="s">
        <v>71</v>
      </c>
      <c r="C19" s="10">
        <v>0</v>
      </c>
      <c r="D19" s="10">
        <v>0</v>
      </c>
      <c r="E19" s="11">
        <f t="shared" si="0"/>
        <v>0</v>
      </c>
      <c r="F19" s="12">
        <f t="shared" si="1"/>
        <v>0</v>
      </c>
      <c r="H19" s="17"/>
    </row>
    <row r="20" spans="1:8" s="13" customFormat="1" x14ac:dyDescent="0.2">
      <c r="A20" s="26">
        <f t="shared" si="2"/>
        <v>6266</v>
      </c>
      <c r="B20" s="14" t="s">
        <v>72</v>
      </c>
      <c r="C20" s="10">
        <v>0</v>
      </c>
      <c r="D20" s="10">
        <v>0</v>
      </c>
      <c r="E20" s="11">
        <f t="shared" si="0"/>
        <v>0</v>
      </c>
      <c r="F20" s="12">
        <f t="shared" si="1"/>
        <v>0</v>
      </c>
      <c r="H20" s="17"/>
    </row>
    <row r="21" spans="1:8" s="13" customFormat="1" x14ac:dyDescent="0.2">
      <c r="A21" s="26">
        <f t="shared" si="2"/>
        <v>6267</v>
      </c>
      <c r="B21" s="14" t="s">
        <v>90</v>
      </c>
      <c r="C21" s="10">
        <v>0</v>
      </c>
      <c r="D21" s="10">
        <v>0</v>
      </c>
      <c r="E21" s="11">
        <f t="shared" ref="E21:E36" si="3">C21+D21</f>
        <v>0</v>
      </c>
      <c r="F21" s="12">
        <f t="shared" si="1"/>
        <v>0</v>
      </c>
      <c r="H21" s="17"/>
    </row>
    <row r="22" spans="1:8" s="13" customFormat="1" x14ac:dyDescent="0.2">
      <c r="A22" s="26">
        <f t="shared" si="2"/>
        <v>6268</v>
      </c>
      <c r="B22" s="14" t="s">
        <v>73</v>
      </c>
      <c r="C22" s="10">
        <v>0</v>
      </c>
      <c r="D22" s="10">
        <v>0</v>
      </c>
      <c r="E22" s="11">
        <f t="shared" si="3"/>
        <v>0</v>
      </c>
      <c r="F22" s="12">
        <f t="shared" si="1"/>
        <v>0</v>
      </c>
      <c r="H22" s="17"/>
    </row>
    <row r="23" spans="1:8" s="13" customFormat="1" x14ac:dyDescent="0.2">
      <c r="A23" s="26">
        <f t="shared" si="2"/>
        <v>6269</v>
      </c>
      <c r="B23" s="14" t="s">
        <v>74</v>
      </c>
      <c r="C23" s="10">
        <v>0</v>
      </c>
      <c r="D23" s="10">
        <v>0</v>
      </c>
      <c r="E23" s="11">
        <f t="shared" si="3"/>
        <v>0</v>
      </c>
      <c r="F23" s="12">
        <f t="shared" si="1"/>
        <v>0</v>
      </c>
      <c r="H23" s="17"/>
    </row>
    <row r="24" spans="1:8" s="13" customFormat="1" ht="12" customHeight="1" x14ac:dyDescent="0.2">
      <c r="A24" s="26">
        <f t="shared" si="2"/>
        <v>6270</v>
      </c>
      <c r="B24" s="14" t="s">
        <v>169</v>
      </c>
      <c r="C24" s="10">
        <v>0</v>
      </c>
      <c r="D24" s="10">
        <v>0</v>
      </c>
      <c r="E24" s="11">
        <f t="shared" si="3"/>
        <v>0</v>
      </c>
      <c r="F24" s="12">
        <f t="shared" si="1"/>
        <v>0</v>
      </c>
      <c r="H24" s="17"/>
    </row>
    <row r="25" spans="1:8" s="13" customFormat="1" x14ac:dyDescent="0.2">
      <c r="A25" s="26">
        <f t="shared" si="2"/>
        <v>6271</v>
      </c>
      <c r="B25" s="14" t="s">
        <v>75</v>
      </c>
      <c r="C25" s="10">
        <v>0</v>
      </c>
      <c r="D25" s="10">
        <v>0</v>
      </c>
      <c r="E25" s="11">
        <f t="shared" si="3"/>
        <v>0</v>
      </c>
      <c r="F25" s="12">
        <f t="shared" si="1"/>
        <v>0</v>
      </c>
      <c r="H25" s="17"/>
    </row>
    <row r="26" spans="1:8" s="13" customFormat="1" x14ac:dyDescent="0.2">
      <c r="A26" s="26">
        <f t="shared" si="2"/>
        <v>6272</v>
      </c>
      <c r="B26" s="14" t="s">
        <v>76</v>
      </c>
      <c r="C26" s="10">
        <v>0</v>
      </c>
      <c r="D26" s="10">
        <v>0</v>
      </c>
      <c r="E26" s="11">
        <f t="shared" si="3"/>
        <v>0</v>
      </c>
      <c r="F26" s="12">
        <f t="shared" si="1"/>
        <v>0</v>
      </c>
      <c r="H26" s="17"/>
    </row>
    <row r="27" spans="1:8" s="13" customFormat="1" x14ac:dyDescent="0.2">
      <c r="A27" s="26">
        <f t="shared" si="2"/>
        <v>6273</v>
      </c>
      <c r="B27" s="14" t="s">
        <v>77</v>
      </c>
      <c r="C27" s="10">
        <v>0</v>
      </c>
      <c r="D27" s="10">
        <v>0</v>
      </c>
      <c r="E27" s="11">
        <f t="shared" si="3"/>
        <v>0</v>
      </c>
      <c r="F27" s="12">
        <f t="shared" si="1"/>
        <v>0</v>
      </c>
      <c r="H27" s="17"/>
    </row>
    <row r="28" spans="1:8" s="13" customFormat="1" x14ac:dyDescent="0.2">
      <c r="A28" s="26">
        <f t="shared" si="2"/>
        <v>6274</v>
      </c>
      <c r="B28" s="14" t="s">
        <v>78</v>
      </c>
      <c r="C28" s="10">
        <v>0</v>
      </c>
      <c r="D28" s="10">
        <v>0</v>
      </c>
      <c r="E28" s="11">
        <f t="shared" si="3"/>
        <v>0</v>
      </c>
      <c r="F28" s="12">
        <f t="shared" si="1"/>
        <v>0</v>
      </c>
      <c r="H28" s="17"/>
    </row>
    <row r="29" spans="1:8" s="13" customFormat="1" x14ac:dyDescent="0.2">
      <c r="A29" s="26">
        <f t="shared" si="2"/>
        <v>6275</v>
      </c>
      <c r="B29" s="14" t="s">
        <v>79</v>
      </c>
      <c r="C29" s="10">
        <v>0</v>
      </c>
      <c r="D29" s="10">
        <v>0</v>
      </c>
      <c r="E29" s="11">
        <f t="shared" si="3"/>
        <v>0</v>
      </c>
      <c r="F29" s="12">
        <f t="shared" si="1"/>
        <v>0</v>
      </c>
      <c r="H29" s="17" t="s">
        <v>136</v>
      </c>
    </row>
    <row r="30" spans="1:8" s="13" customFormat="1" x14ac:dyDescent="0.2">
      <c r="A30" s="26">
        <f t="shared" si="2"/>
        <v>6276</v>
      </c>
      <c r="B30" s="14" t="s">
        <v>80</v>
      </c>
      <c r="C30" s="10">
        <v>0</v>
      </c>
      <c r="D30" s="10">
        <v>0</v>
      </c>
      <c r="E30" s="11">
        <f t="shared" si="3"/>
        <v>0</v>
      </c>
      <c r="F30" s="12">
        <f t="shared" si="1"/>
        <v>0</v>
      </c>
      <c r="H30" s="17"/>
    </row>
    <row r="31" spans="1:8" s="13" customFormat="1" x14ac:dyDescent="0.2">
      <c r="A31" s="26">
        <f t="shared" si="2"/>
        <v>6277</v>
      </c>
      <c r="B31" s="14" t="s">
        <v>81</v>
      </c>
      <c r="C31" s="10">
        <v>0</v>
      </c>
      <c r="D31" s="10">
        <v>0</v>
      </c>
      <c r="E31" s="11">
        <f t="shared" si="3"/>
        <v>0</v>
      </c>
      <c r="F31" s="12">
        <f t="shared" si="1"/>
        <v>0</v>
      </c>
      <c r="H31" s="17"/>
    </row>
    <row r="32" spans="1:8" s="13" customFormat="1" x14ac:dyDescent="0.2">
      <c r="A32" s="26">
        <f t="shared" si="2"/>
        <v>6278</v>
      </c>
      <c r="B32" s="14" t="s">
        <v>82</v>
      </c>
      <c r="C32" s="10">
        <v>0</v>
      </c>
      <c r="D32" s="10">
        <v>0</v>
      </c>
      <c r="E32" s="11">
        <f t="shared" si="3"/>
        <v>0</v>
      </c>
      <c r="F32" s="12">
        <f t="shared" si="1"/>
        <v>0</v>
      </c>
      <c r="H32" s="17"/>
    </row>
    <row r="33" spans="1:8" s="13" customFormat="1" x14ac:dyDescent="0.2">
      <c r="A33" s="26">
        <f t="shared" si="2"/>
        <v>6279</v>
      </c>
      <c r="B33" s="14" t="s">
        <v>83</v>
      </c>
      <c r="C33" s="10">
        <v>0</v>
      </c>
      <c r="D33" s="10">
        <v>0</v>
      </c>
      <c r="E33" s="11">
        <f t="shared" si="3"/>
        <v>0</v>
      </c>
      <c r="F33" s="12">
        <f t="shared" si="1"/>
        <v>0</v>
      </c>
      <c r="H33" s="17"/>
    </row>
    <row r="34" spans="1:8" s="13" customFormat="1" x14ac:dyDescent="0.2">
      <c r="A34" s="26">
        <f t="shared" si="2"/>
        <v>6280</v>
      </c>
      <c r="B34" s="14" t="s">
        <v>84</v>
      </c>
      <c r="C34" s="10">
        <v>0</v>
      </c>
      <c r="D34" s="10">
        <v>0</v>
      </c>
      <c r="E34" s="11">
        <f t="shared" si="3"/>
        <v>0</v>
      </c>
      <c r="F34" s="12">
        <f t="shared" si="1"/>
        <v>0</v>
      </c>
      <c r="H34" s="17"/>
    </row>
    <row r="35" spans="1:8" s="13" customFormat="1" x14ac:dyDescent="0.2">
      <c r="A35" s="26">
        <f t="shared" si="2"/>
        <v>6281</v>
      </c>
      <c r="B35" s="14" t="s">
        <v>93</v>
      </c>
      <c r="C35" s="10">
        <v>0</v>
      </c>
      <c r="D35" s="10">
        <v>0</v>
      </c>
      <c r="E35" s="11">
        <f t="shared" si="3"/>
        <v>0</v>
      </c>
      <c r="F35" s="12">
        <f t="shared" si="1"/>
        <v>0</v>
      </c>
      <c r="H35" s="17"/>
    </row>
    <row r="36" spans="1:8" s="13" customFormat="1" x14ac:dyDescent="0.2">
      <c r="A36" s="26">
        <f t="shared" si="2"/>
        <v>6282</v>
      </c>
      <c r="B36" s="14" t="s">
        <v>111</v>
      </c>
      <c r="C36" s="10">
        <v>0</v>
      </c>
      <c r="D36" s="10">
        <v>0</v>
      </c>
      <c r="E36" s="11">
        <f t="shared" si="3"/>
        <v>0</v>
      </c>
      <c r="F36" s="12">
        <f t="shared" si="1"/>
        <v>0</v>
      </c>
      <c r="H36" s="17"/>
    </row>
    <row r="37" spans="1:8" s="13" customFormat="1" x14ac:dyDescent="0.2">
      <c r="A37" s="26">
        <f t="shared" si="2"/>
        <v>6283</v>
      </c>
      <c r="B37" s="14" t="s">
        <v>85</v>
      </c>
      <c r="C37" s="10">
        <v>0</v>
      </c>
      <c r="D37" s="10">
        <v>0</v>
      </c>
      <c r="E37" s="11">
        <f t="shared" ref="E37" si="4">C37+D37</f>
        <v>0</v>
      </c>
      <c r="F37" s="12">
        <f t="shared" si="1"/>
        <v>0</v>
      </c>
      <c r="H37" s="17"/>
    </row>
    <row r="38" spans="1:8" s="13" customFormat="1" x14ac:dyDescent="0.2">
      <c r="A38" s="26">
        <f t="shared" si="2"/>
        <v>6284</v>
      </c>
      <c r="B38" s="14" t="s">
        <v>141</v>
      </c>
      <c r="C38" s="10">
        <v>0</v>
      </c>
      <c r="D38" s="10">
        <v>0</v>
      </c>
      <c r="E38" s="11">
        <f t="shared" ref="E38" si="5">C38+D38</f>
        <v>0</v>
      </c>
      <c r="F38" s="12">
        <f t="shared" ref="F38" si="6">D38</f>
        <v>0</v>
      </c>
      <c r="H38" s="17"/>
    </row>
    <row r="39" spans="1:8" s="13" customFormat="1" x14ac:dyDescent="0.2">
      <c r="A39" s="26">
        <f t="shared" si="2"/>
        <v>6285</v>
      </c>
      <c r="B39" s="14" t="s">
        <v>159</v>
      </c>
      <c r="C39" s="10">
        <v>0</v>
      </c>
      <c r="D39" s="10">
        <v>0</v>
      </c>
      <c r="E39" s="11">
        <f t="shared" ref="E39" si="7">C39+D39</f>
        <v>0</v>
      </c>
      <c r="F39" s="12">
        <f t="shared" ref="F39" si="8">D39</f>
        <v>0</v>
      </c>
      <c r="H39" s="17"/>
    </row>
    <row r="40" spans="1:8" s="13" customFormat="1" x14ac:dyDescent="0.2">
      <c r="A40" s="26">
        <f t="shared" si="2"/>
        <v>6286</v>
      </c>
      <c r="B40" s="14" t="s">
        <v>163</v>
      </c>
      <c r="C40" s="10">
        <v>0</v>
      </c>
      <c r="D40" s="10">
        <v>0</v>
      </c>
      <c r="E40" s="11">
        <f t="shared" ref="E40" si="9">C40+D40</f>
        <v>0</v>
      </c>
      <c r="F40" s="12">
        <f t="shared" ref="F40" si="10">D40</f>
        <v>0</v>
      </c>
      <c r="H40" s="17"/>
    </row>
    <row r="41" spans="1:8" s="13" customFormat="1" x14ac:dyDescent="0.2">
      <c r="A41" s="31" t="s">
        <v>27</v>
      </c>
      <c r="B41" s="32"/>
      <c r="C41" s="32"/>
      <c r="D41" s="32"/>
      <c r="E41" s="32"/>
      <c r="F41" s="33"/>
      <c r="H41" s="17"/>
    </row>
    <row r="42" spans="1:8" s="13" customFormat="1" x14ac:dyDescent="0.2">
      <c r="A42" s="9">
        <v>6409</v>
      </c>
      <c r="B42" s="8" t="s">
        <v>142</v>
      </c>
      <c r="C42" s="10">
        <v>0</v>
      </c>
      <c r="D42" s="10">
        <v>0</v>
      </c>
      <c r="E42" s="11">
        <f t="shared" si="0"/>
        <v>0</v>
      </c>
      <c r="F42" s="12">
        <f t="shared" ref="F42:F60" si="11">D42</f>
        <v>0</v>
      </c>
      <c r="H42" s="17"/>
    </row>
    <row r="43" spans="1:8" s="13" customFormat="1" x14ac:dyDescent="0.2">
      <c r="A43" s="9">
        <v>6410</v>
      </c>
      <c r="B43" s="8" t="s">
        <v>143</v>
      </c>
      <c r="C43" s="10">
        <v>0</v>
      </c>
      <c r="D43" s="10">
        <v>0</v>
      </c>
      <c r="E43" s="11">
        <f t="shared" si="0"/>
        <v>0</v>
      </c>
      <c r="F43" s="12">
        <f t="shared" si="11"/>
        <v>0</v>
      </c>
      <c r="H43" s="17"/>
    </row>
    <row r="44" spans="1:8" s="13" customFormat="1" x14ac:dyDescent="0.2">
      <c r="A44" s="9">
        <v>6411</v>
      </c>
      <c r="B44" s="8" t="s">
        <v>144</v>
      </c>
      <c r="C44" s="10">
        <v>0</v>
      </c>
      <c r="D44" s="10">
        <v>0</v>
      </c>
      <c r="E44" s="11">
        <f t="shared" si="0"/>
        <v>0</v>
      </c>
      <c r="F44" s="12">
        <f t="shared" si="11"/>
        <v>0</v>
      </c>
      <c r="H44" s="17"/>
    </row>
    <row r="45" spans="1:8" s="13" customFormat="1" ht="24" x14ac:dyDescent="0.2">
      <c r="A45" s="9">
        <v>6412</v>
      </c>
      <c r="B45" s="8" t="s">
        <v>145</v>
      </c>
      <c r="C45" s="10">
        <v>0</v>
      </c>
      <c r="D45" s="10">
        <v>0</v>
      </c>
      <c r="E45" s="11">
        <f t="shared" si="0"/>
        <v>0</v>
      </c>
      <c r="F45" s="12">
        <f t="shared" si="11"/>
        <v>0</v>
      </c>
      <c r="H45" s="17"/>
    </row>
    <row r="46" spans="1:8" s="13" customFormat="1" x14ac:dyDescent="0.2">
      <c r="A46" s="9">
        <v>6413</v>
      </c>
      <c r="B46" s="27" t="s">
        <v>148</v>
      </c>
      <c r="C46" s="10">
        <v>0</v>
      </c>
      <c r="D46" s="10">
        <v>0</v>
      </c>
      <c r="E46" s="11">
        <f t="shared" ref="E46:E51" si="12">C46+D46</f>
        <v>0</v>
      </c>
      <c r="F46" s="12">
        <f t="shared" ref="F46:F51" si="13">D46</f>
        <v>0</v>
      </c>
      <c r="H46" s="17"/>
    </row>
    <row r="47" spans="1:8" s="13" customFormat="1" x14ac:dyDescent="0.2">
      <c r="A47" s="9">
        <v>6414</v>
      </c>
      <c r="B47" s="8" t="s">
        <v>146</v>
      </c>
      <c r="C47" s="10">
        <v>0</v>
      </c>
      <c r="D47" s="10">
        <v>0</v>
      </c>
      <c r="E47" s="11">
        <f t="shared" si="12"/>
        <v>0</v>
      </c>
      <c r="F47" s="12">
        <f t="shared" si="13"/>
        <v>0</v>
      </c>
      <c r="H47" s="17"/>
    </row>
    <row r="48" spans="1:8" s="13" customFormat="1" x14ac:dyDescent="0.2">
      <c r="A48" s="9">
        <v>6415</v>
      </c>
      <c r="B48" s="8" t="s">
        <v>147</v>
      </c>
      <c r="C48" s="10">
        <v>0</v>
      </c>
      <c r="D48" s="10">
        <v>0</v>
      </c>
      <c r="E48" s="11">
        <f t="shared" si="12"/>
        <v>0</v>
      </c>
      <c r="F48" s="12">
        <f t="shared" si="13"/>
        <v>0</v>
      </c>
      <c r="H48" s="17"/>
    </row>
    <row r="49" spans="1:8" s="13" customFormat="1" ht="24" x14ac:dyDescent="0.2">
      <c r="A49" s="9">
        <v>6416</v>
      </c>
      <c r="B49" s="8" t="s">
        <v>149</v>
      </c>
      <c r="C49" s="10">
        <v>0</v>
      </c>
      <c r="D49" s="10">
        <v>0</v>
      </c>
      <c r="E49" s="11">
        <f t="shared" si="12"/>
        <v>0</v>
      </c>
      <c r="F49" s="12">
        <f t="shared" si="13"/>
        <v>0</v>
      </c>
      <c r="H49" s="17"/>
    </row>
    <row r="50" spans="1:8" s="13" customFormat="1" ht="11.25" customHeight="1" x14ac:dyDescent="0.2">
      <c r="A50" s="9">
        <v>6417</v>
      </c>
      <c r="B50" s="8" t="s">
        <v>150</v>
      </c>
      <c r="C50" s="10">
        <v>0</v>
      </c>
      <c r="D50" s="10">
        <v>0</v>
      </c>
      <c r="E50" s="11">
        <f t="shared" si="12"/>
        <v>0</v>
      </c>
      <c r="F50" s="12">
        <f t="shared" si="13"/>
        <v>0</v>
      </c>
      <c r="H50" s="17"/>
    </row>
    <row r="51" spans="1:8" s="13" customFormat="1" x14ac:dyDescent="0.2">
      <c r="A51" s="9">
        <v>6418</v>
      </c>
      <c r="B51" s="8" t="s">
        <v>151</v>
      </c>
      <c r="C51" s="10">
        <v>0</v>
      </c>
      <c r="D51" s="10">
        <v>0</v>
      </c>
      <c r="E51" s="11">
        <f t="shared" si="12"/>
        <v>0</v>
      </c>
      <c r="F51" s="12">
        <f t="shared" si="13"/>
        <v>0</v>
      </c>
      <c r="H51" s="17"/>
    </row>
    <row r="52" spans="1:8" s="13" customFormat="1" x14ac:dyDescent="0.2">
      <c r="A52" s="9">
        <v>6419</v>
      </c>
      <c r="B52" s="8" t="s">
        <v>152</v>
      </c>
      <c r="C52" s="10">
        <v>0</v>
      </c>
      <c r="D52" s="10">
        <v>0</v>
      </c>
      <c r="E52" s="11">
        <f t="shared" si="0"/>
        <v>0</v>
      </c>
      <c r="F52" s="12">
        <f t="shared" si="11"/>
        <v>0</v>
      </c>
      <c r="H52" s="17"/>
    </row>
    <row r="53" spans="1:8" s="13" customFormat="1" x14ac:dyDescent="0.2">
      <c r="A53" s="9">
        <v>6420</v>
      </c>
      <c r="B53" s="8" t="s">
        <v>16</v>
      </c>
      <c r="C53" s="10">
        <v>0</v>
      </c>
      <c r="D53" s="10">
        <v>0</v>
      </c>
      <c r="E53" s="11">
        <f t="shared" si="0"/>
        <v>0</v>
      </c>
      <c r="F53" s="12">
        <f t="shared" si="11"/>
        <v>0</v>
      </c>
      <c r="H53" s="17"/>
    </row>
    <row r="54" spans="1:8" s="13" customFormat="1" x14ac:dyDescent="0.2">
      <c r="A54" s="9">
        <v>6421</v>
      </c>
      <c r="B54" s="8" t="s">
        <v>153</v>
      </c>
      <c r="C54" s="10">
        <v>0</v>
      </c>
      <c r="D54" s="10">
        <v>0</v>
      </c>
      <c r="E54" s="11">
        <f t="shared" si="0"/>
        <v>0</v>
      </c>
      <c r="F54" s="12">
        <f t="shared" si="11"/>
        <v>0</v>
      </c>
      <c r="H54" s="17"/>
    </row>
    <row r="55" spans="1:8" s="13" customFormat="1" x14ac:dyDescent="0.2">
      <c r="A55" s="9">
        <v>6422</v>
      </c>
      <c r="B55" s="8" t="s">
        <v>154</v>
      </c>
      <c r="C55" s="10">
        <v>0</v>
      </c>
      <c r="D55" s="10">
        <v>0</v>
      </c>
      <c r="E55" s="11">
        <f t="shared" si="0"/>
        <v>0</v>
      </c>
      <c r="F55" s="12">
        <f t="shared" si="11"/>
        <v>0</v>
      </c>
      <c r="H55" s="17"/>
    </row>
    <row r="56" spans="1:8" s="13" customFormat="1" x14ac:dyDescent="0.2">
      <c r="A56" s="9">
        <v>6423</v>
      </c>
      <c r="B56" s="8" t="s">
        <v>155</v>
      </c>
      <c r="C56" s="10">
        <v>0</v>
      </c>
      <c r="D56" s="10">
        <v>0</v>
      </c>
      <c r="E56" s="11">
        <f t="shared" si="0"/>
        <v>0</v>
      </c>
      <c r="F56" s="12">
        <f t="shared" si="11"/>
        <v>0</v>
      </c>
      <c r="H56" s="17"/>
    </row>
    <row r="57" spans="1:8" s="13" customFormat="1" x14ac:dyDescent="0.2">
      <c r="A57" s="9">
        <v>6430</v>
      </c>
      <c r="B57" s="8" t="s">
        <v>18</v>
      </c>
      <c r="C57" s="10">
        <v>0</v>
      </c>
      <c r="D57" s="10">
        <v>0</v>
      </c>
      <c r="E57" s="11">
        <f t="shared" si="0"/>
        <v>0</v>
      </c>
      <c r="F57" s="12">
        <f t="shared" si="11"/>
        <v>0</v>
      </c>
      <c r="H57" s="17"/>
    </row>
    <row r="58" spans="1:8" s="13" customFormat="1" x14ac:dyDescent="0.2">
      <c r="A58" s="9">
        <v>6431</v>
      </c>
      <c r="B58" s="8" t="s">
        <v>19</v>
      </c>
      <c r="C58" s="10">
        <v>0</v>
      </c>
      <c r="D58" s="10">
        <v>0</v>
      </c>
      <c r="E58" s="11">
        <f t="shared" si="0"/>
        <v>0</v>
      </c>
      <c r="F58" s="12">
        <f t="shared" si="11"/>
        <v>0</v>
      </c>
      <c r="H58" s="17"/>
    </row>
    <row r="59" spans="1:8" s="13" customFormat="1" x14ac:dyDescent="0.2">
      <c r="A59" s="9">
        <v>6432</v>
      </c>
      <c r="B59" s="8" t="s">
        <v>21</v>
      </c>
      <c r="C59" s="10">
        <v>0</v>
      </c>
      <c r="D59" s="10">
        <v>0</v>
      </c>
      <c r="E59" s="11">
        <f t="shared" si="0"/>
        <v>0</v>
      </c>
      <c r="F59" s="12">
        <f t="shared" si="11"/>
        <v>0</v>
      </c>
      <c r="H59" s="17"/>
    </row>
    <row r="60" spans="1:8" s="13" customFormat="1" x14ac:dyDescent="0.2">
      <c r="A60" s="9">
        <v>6433</v>
      </c>
      <c r="B60" s="8" t="s">
        <v>23</v>
      </c>
      <c r="C60" s="10">
        <v>0</v>
      </c>
      <c r="D60" s="10">
        <v>0</v>
      </c>
      <c r="E60" s="11">
        <f t="shared" si="0"/>
        <v>0</v>
      </c>
      <c r="F60" s="12">
        <f t="shared" si="11"/>
        <v>0</v>
      </c>
      <c r="H60" s="17"/>
    </row>
    <row r="61" spans="1:8" s="13" customFormat="1" x14ac:dyDescent="0.2">
      <c r="A61" s="31" t="s">
        <v>28</v>
      </c>
      <c r="B61" s="32"/>
      <c r="C61" s="32"/>
      <c r="D61" s="32"/>
      <c r="E61" s="32"/>
      <c r="F61" s="33"/>
      <c r="H61" s="17"/>
    </row>
    <row r="62" spans="1:8" s="13" customFormat="1" x14ac:dyDescent="0.2">
      <c r="A62" s="9">
        <v>6997</v>
      </c>
      <c r="B62" s="8" t="s">
        <v>119</v>
      </c>
      <c r="C62" s="10">
        <f>SUM(C63*0.5)</f>
        <v>0</v>
      </c>
      <c r="D62" s="10">
        <v>0</v>
      </c>
      <c r="E62" s="11">
        <f t="shared" ref="E62:E63" si="14">C62+D62</f>
        <v>0</v>
      </c>
      <c r="F62" s="12">
        <f t="shared" ref="F62:F63" si="15">D62</f>
        <v>0</v>
      </c>
      <c r="H62" s="17" t="s">
        <v>114</v>
      </c>
    </row>
    <row r="63" spans="1:8" s="13" customFormat="1" ht="12.75" thickBot="1" x14ac:dyDescent="0.25">
      <c r="A63" s="19">
        <v>6998</v>
      </c>
      <c r="B63" s="25" t="s">
        <v>120</v>
      </c>
      <c r="C63" s="20">
        <v>0</v>
      </c>
      <c r="D63" s="20">
        <v>0</v>
      </c>
      <c r="E63" s="21">
        <f t="shared" si="14"/>
        <v>0</v>
      </c>
      <c r="F63" s="12">
        <f t="shared" si="15"/>
        <v>0</v>
      </c>
      <c r="H63" s="17" t="s">
        <v>113</v>
      </c>
    </row>
    <row r="64" spans="1:8" s="6" customFormat="1" ht="15" customHeight="1" thickBot="1" x14ac:dyDescent="0.25">
      <c r="A64" s="34" t="s">
        <v>26</v>
      </c>
      <c r="B64" s="35"/>
      <c r="C64" s="24">
        <f>SUM(C4:C63)</f>
        <v>0</v>
      </c>
      <c r="D64" s="24">
        <f>SUM(D4:D63)</f>
        <v>0</v>
      </c>
      <c r="E64" s="24">
        <f>SUM(E4:E63)</f>
        <v>0</v>
      </c>
      <c r="F64" s="24">
        <f>SUM(F4:F63)</f>
        <v>0</v>
      </c>
      <c r="H64" s="18"/>
    </row>
    <row r="65" spans="8:8" x14ac:dyDescent="0.2">
      <c r="H65" s="16"/>
    </row>
  </sheetData>
  <mergeCells count="10">
    <mergeCell ref="A64:B64"/>
    <mergeCell ref="A3:F3"/>
    <mergeCell ref="A41:F41"/>
    <mergeCell ref="A61:F61"/>
    <mergeCell ref="A1:A2"/>
    <mergeCell ref="B1:B2"/>
    <mergeCell ref="C1:C2"/>
    <mergeCell ref="D1:D2"/>
    <mergeCell ref="E1:E2"/>
    <mergeCell ref="F1:F2"/>
  </mergeCells>
  <pageMargins left="0.25" right="0.25" top="0.6" bottom="0.75" header="0.3" footer="0.3"/>
  <pageSetup scale="90" orientation="portrait" r:id="rId1"/>
  <headerFooter>
    <oddHeader>&amp;C&amp;"-,Bold"&amp;14Budget Summary Worksheet</oddHeader>
    <oddFooter>&amp;L&amp;D&amp;R&amp;"-,Italic"For DO Facilities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F2AD478B3EA840BA4F1FA2E858E2BD" ma:contentTypeVersion="2" ma:contentTypeDescription="Create a new document." ma:contentTypeScope="" ma:versionID="34772a5963c5562ab581fc9c27f31549">
  <xsd:schema xmlns:xsd="http://www.w3.org/2001/XMLSchema" xmlns:xs="http://www.w3.org/2001/XMLSchema" xmlns:p="http://schemas.microsoft.com/office/2006/metadata/properties" xmlns:ns1="http://schemas.microsoft.com/sharepoint/v3" xmlns:ns2="d6e866e8-7e90-4abe-a382-bf774f596087" targetNamespace="http://schemas.microsoft.com/office/2006/metadata/properties" ma:root="true" ma:fieldsID="f2fd6c16b90bde1758a258c96b65d67a" ns1:_="" ns2:_="">
    <xsd:import namespace="http://schemas.microsoft.com/sharepoint/v3"/>
    <xsd:import namespace="d6e866e8-7e90-4abe-a382-bf774f59608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866e8-7e90-4abe-a382-bf774f5960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81D3417-A065-49E8-AF66-8D2FBF97F738}"/>
</file>

<file path=customXml/itemProps2.xml><?xml version="1.0" encoding="utf-8"?>
<ds:datastoreItem xmlns:ds="http://schemas.openxmlformats.org/officeDocument/2006/customXml" ds:itemID="{FC4D57FF-EBAC-414D-85E0-9758955A5524}"/>
</file>

<file path=customXml/itemProps3.xml><?xml version="1.0" encoding="utf-8"?>
<ds:datastoreItem xmlns:ds="http://schemas.openxmlformats.org/officeDocument/2006/customXml" ds:itemID="{099E124B-82D0-46B3-9034-9C7B39C9CE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Site</vt:lpstr>
      <vt:lpstr>Site Improvements</vt:lpstr>
      <vt:lpstr>Bldgs (New)</vt:lpstr>
      <vt:lpstr>Bldgs Improvements</vt:lpstr>
      <vt:lpstr>'Bldgs (New)'!Print_Area</vt:lpstr>
      <vt:lpstr>'Bldgs Improvements'!Print_Area</vt:lpstr>
      <vt:lpstr>Site!Print_Area</vt:lpstr>
      <vt:lpstr>'Site Improvements'!Print_Area</vt:lpstr>
      <vt:lpstr>'Bldgs (New)'!Print_Titles</vt:lpstr>
      <vt:lpstr>'Bldgs Improvements'!Print_Titles</vt:lpstr>
      <vt:lpstr>Site!Print_Titles</vt:lpstr>
      <vt:lpstr>'Site Improvements'!Print_Titles</vt:lpstr>
    </vt:vector>
  </TitlesOfParts>
  <Company>RSCCD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2018-04-23T23:15:06Z</cp:lastPrinted>
  <dcterms:created xsi:type="dcterms:W3CDTF">2013-08-20T20:19:00Z</dcterms:created>
  <dcterms:modified xsi:type="dcterms:W3CDTF">2018-04-23T23:15:46Z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0x01010078F2AD478B3EA840BA4F1FA2E858E2BD</vt:lpwstr>
  </property>
</Properties>
</file>